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4645 CYOPS 2014-2020\work\ΠΑΡΑΔΟΤΕΑ\Α ΜΕΡΟΣ\Α ΜΕΡΟΣ 5η υποβολή (Εγκύκλιοι)\T.11A_Egkyklios_4\Παραρτήματα\"/>
    </mc:Choice>
  </mc:AlternateContent>
  <bookViews>
    <workbookView xWindow="0" yWindow="0" windowWidth="19200" windowHeight="11010" activeTab="4"/>
  </bookViews>
  <sheets>
    <sheet name="Annex II" sheetId="4" r:id="rId1"/>
    <sheet name="Annex III" sheetId="1" r:id="rId2"/>
    <sheet name="Annex IIIb" sheetId="2" r:id="rId3"/>
    <sheet name="Anex IV" sheetId="3" r:id="rId4"/>
    <sheet name="Anex V" sheetId="5" r:id="rId5"/>
  </sheets>
  <definedNames>
    <definedName name="_xlnm.Print_Area" localSheetId="3">'Anex IV'!$A$1:$N$53</definedName>
    <definedName name="_xlnm.Print_Area" localSheetId="4">'Anex V'!$A$1:$N$45</definedName>
    <definedName name="_xlnm.Print_Area" localSheetId="0">'Annex II'!$A$1:$N$35</definedName>
    <definedName name="_xlnm.Print_Area" localSheetId="1">'Annex III'!$A$1:$O$74</definedName>
    <definedName name="_xlnm.Print_Area" localSheetId="2">'Annex IIIb'!$A$1:$N$62</definedName>
  </definedNames>
  <calcPr calcId="152511"/>
</workbook>
</file>

<file path=xl/calcChain.xml><?xml version="1.0" encoding="utf-8"?>
<calcChain xmlns="http://schemas.openxmlformats.org/spreadsheetml/2006/main">
  <c r="M42" i="5" l="1"/>
  <c r="M26" i="5"/>
  <c r="L44" i="5" s="1"/>
  <c r="E42" i="1" l="1"/>
  <c r="E43" i="1"/>
  <c r="E44" i="1"/>
  <c r="E45" i="1"/>
  <c r="E46" i="1"/>
  <c r="E47" i="1"/>
  <c r="E48" i="1"/>
  <c r="E49" i="1"/>
  <c r="E50" i="1"/>
  <c r="E51" i="1"/>
  <c r="E52" i="1"/>
  <c r="E53" i="1"/>
  <c r="E54" i="1"/>
  <c r="J32" i="4" l="1"/>
  <c r="E14" i="2" l="1"/>
  <c r="G28" i="4"/>
  <c r="F28" i="4"/>
  <c r="J31" i="4" s="1"/>
  <c r="H27" i="4"/>
  <c r="D27" i="4"/>
  <c r="H26" i="4"/>
  <c r="D26" i="4"/>
  <c r="H25" i="4"/>
  <c r="D25" i="4"/>
  <c r="H24" i="4"/>
  <c r="D24" i="4"/>
  <c r="H23" i="4"/>
  <c r="D23" i="4"/>
  <c r="H22" i="4"/>
  <c r="D22" i="4"/>
  <c r="H21" i="4"/>
  <c r="D21" i="4"/>
  <c r="H20" i="4"/>
  <c r="D20" i="4"/>
  <c r="H19" i="4"/>
  <c r="D19" i="4"/>
  <c r="E11" i="2"/>
  <c r="M26" i="3"/>
  <c r="M48" i="3"/>
  <c r="M42" i="3"/>
  <c r="L50" i="3" l="1"/>
  <c r="J33" i="4"/>
  <c r="H28" i="4"/>
  <c r="E13" i="2"/>
  <c r="E8" i="2"/>
  <c r="E9" i="2"/>
  <c r="E10" i="2"/>
  <c r="E12" i="2"/>
  <c r="E7" i="2"/>
  <c r="D73" i="1"/>
  <c r="F73" i="1"/>
  <c r="G73" i="1"/>
  <c r="H73" i="1"/>
  <c r="I73" i="1"/>
  <c r="K73" i="1"/>
  <c r="C73" i="1"/>
  <c r="J35" i="1"/>
  <c r="M35" i="1" s="1"/>
  <c r="N35" i="1" s="1"/>
  <c r="J36" i="1"/>
  <c r="M36" i="1" s="1"/>
  <c r="N36" i="1" s="1"/>
  <c r="J37" i="1"/>
  <c r="M37" i="1" s="1"/>
  <c r="N37" i="1" s="1"/>
  <c r="J38" i="1"/>
  <c r="M38" i="1" s="1"/>
  <c r="N38" i="1" s="1"/>
  <c r="J39" i="1"/>
  <c r="J40" i="1"/>
  <c r="M40" i="1" s="1"/>
  <c r="N40" i="1" s="1"/>
  <c r="J41" i="1"/>
  <c r="M41" i="1" s="1"/>
  <c r="N41" i="1" s="1"/>
  <c r="J42" i="1"/>
  <c r="M42" i="1" s="1"/>
  <c r="N42" i="1" s="1"/>
  <c r="J43" i="1"/>
  <c r="M43" i="1" s="1"/>
  <c r="N43" i="1" s="1"/>
  <c r="J44" i="1"/>
  <c r="M44" i="1" s="1"/>
  <c r="N44" i="1" s="1"/>
  <c r="J45" i="1"/>
  <c r="M45" i="1" s="1"/>
  <c r="N45" i="1" s="1"/>
  <c r="J46" i="1"/>
  <c r="M46" i="1" s="1"/>
  <c r="N46" i="1" s="1"/>
  <c r="J47" i="1"/>
  <c r="M47" i="1" s="1"/>
  <c r="N47" i="1" s="1"/>
  <c r="J48" i="1"/>
  <c r="M48" i="1" s="1"/>
  <c r="N48" i="1" s="1"/>
  <c r="J49" i="1"/>
  <c r="M49" i="1" s="1"/>
  <c r="N49" i="1" s="1"/>
  <c r="J50" i="1"/>
  <c r="M50" i="1" s="1"/>
  <c r="N50" i="1" s="1"/>
  <c r="J51" i="1"/>
  <c r="M51" i="1" s="1"/>
  <c r="N51" i="1" s="1"/>
  <c r="J52" i="1"/>
  <c r="M52" i="1" s="1"/>
  <c r="N52" i="1" s="1"/>
  <c r="J53" i="1"/>
  <c r="M53" i="1" s="1"/>
  <c r="N53" i="1" s="1"/>
  <c r="J54" i="1"/>
  <c r="M54" i="1" s="1"/>
  <c r="N54" i="1" s="1"/>
  <c r="J55" i="1"/>
  <c r="M55" i="1" s="1"/>
  <c r="N55" i="1" s="1"/>
  <c r="J56" i="1"/>
  <c r="M56" i="1" s="1"/>
  <c r="N56" i="1" s="1"/>
  <c r="J57" i="1"/>
  <c r="M57" i="1" s="1"/>
  <c r="N57" i="1" s="1"/>
  <c r="J58" i="1"/>
  <c r="M58" i="1" s="1"/>
  <c r="N58" i="1" s="1"/>
  <c r="J59" i="1"/>
  <c r="M59" i="1" s="1"/>
  <c r="N59" i="1" s="1"/>
  <c r="J60" i="1"/>
  <c r="M60" i="1" s="1"/>
  <c r="N60" i="1" s="1"/>
  <c r="J61" i="1"/>
  <c r="M61" i="1" s="1"/>
  <c r="N61" i="1" s="1"/>
  <c r="J62" i="1"/>
  <c r="M62" i="1" s="1"/>
  <c r="N62" i="1" s="1"/>
  <c r="J63" i="1"/>
  <c r="M63" i="1" s="1"/>
  <c r="N63" i="1" s="1"/>
  <c r="J64" i="1"/>
  <c r="M64" i="1" s="1"/>
  <c r="N64" i="1" s="1"/>
  <c r="J65" i="1"/>
  <c r="M65" i="1" s="1"/>
  <c r="N65" i="1" s="1"/>
  <c r="J66" i="1"/>
  <c r="M66" i="1" s="1"/>
  <c r="N66" i="1" s="1"/>
  <c r="J67" i="1"/>
  <c r="M67" i="1" s="1"/>
  <c r="N67" i="1" s="1"/>
  <c r="J68" i="1"/>
  <c r="M68" i="1" s="1"/>
  <c r="N68" i="1" s="1"/>
  <c r="J69" i="1"/>
  <c r="M69" i="1" s="1"/>
  <c r="N69" i="1" s="1"/>
  <c r="J70" i="1"/>
  <c r="M70" i="1" s="1"/>
  <c r="N70" i="1" s="1"/>
  <c r="J71" i="1"/>
  <c r="M71" i="1" s="1"/>
  <c r="N71" i="1" s="1"/>
  <c r="J72" i="1"/>
  <c r="M72" i="1" s="1"/>
  <c r="N72" i="1" s="1"/>
  <c r="J34" i="1"/>
  <c r="M34" i="1" s="1"/>
  <c r="N34" i="1" s="1"/>
  <c r="E35" i="1"/>
  <c r="E36" i="1"/>
  <c r="E37" i="1"/>
  <c r="E38" i="1"/>
  <c r="E39" i="1"/>
  <c r="E40" i="1"/>
  <c r="E41" i="1"/>
  <c r="E34" i="1"/>
  <c r="G28" i="1"/>
  <c r="J20" i="2" s="1"/>
  <c r="F28" i="1"/>
  <c r="J19" i="2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19" i="1"/>
  <c r="I19" i="1" s="1"/>
  <c r="D20" i="1"/>
  <c r="D21" i="1"/>
  <c r="D22" i="1"/>
  <c r="D23" i="1"/>
  <c r="D24" i="1"/>
  <c r="D25" i="1"/>
  <c r="D26" i="1"/>
  <c r="D27" i="1"/>
  <c r="D19" i="1"/>
  <c r="J73" i="1" l="1"/>
  <c r="M39" i="1"/>
  <c r="L55" i="2"/>
  <c r="M44" i="2"/>
  <c r="I44" i="2"/>
  <c r="M33" i="2"/>
  <c r="I33" i="2"/>
  <c r="H55" i="2"/>
  <c r="L44" i="2"/>
  <c r="H44" i="2"/>
  <c r="L33" i="2"/>
  <c r="H33" i="2"/>
  <c r="H54" i="2"/>
  <c r="M43" i="2"/>
  <c r="M45" i="2" s="1"/>
  <c r="L43" i="2"/>
  <c r="I43" i="2"/>
  <c r="M32" i="2"/>
  <c r="L32" i="2"/>
  <c r="L54" i="2"/>
  <c r="L56" i="2" s="1"/>
  <c r="H43" i="2"/>
  <c r="H45" i="2" s="1"/>
  <c r="I32" i="2"/>
  <c r="I34" i="2" s="1"/>
  <c r="H32" i="2"/>
  <c r="H34" i="2" s="1"/>
  <c r="H28" i="1"/>
  <c r="J21" i="2" s="1"/>
  <c r="L45" i="2" l="1"/>
  <c r="M73" i="1"/>
  <c r="N39" i="1"/>
  <c r="N73" i="1" s="1"/>
  <c r="J23" i="2" s="1"/>
  <c r="L58" i="2" s="1"/>
  <c r="M34" i="2"/>
  <c r="H56" i="2"/>
  <c r="L34" i="2"/>
  <c r="I45" i="2"/>
  <c r="I28" i="1"/>
  <c r="J22" i="2" s="1"/>
  <c r="L57" i="2" s="1"/>
  <c r="M36" i="2" l="1"/>
  <c r="I36" i="2"/>
  <c r="H47" i="2"/>
  <c r="H36" i="2"/>
  <c r="L36" i="2"/>
  <c r="I47" i="2"/>
  <c r="M47" i="2"/>
  <c r="L47" i="2"/>
  <c r="H58" i="2"/>
  <c r="H57" i="2"/>
  <c r="L59" i="2"/>
  <c r="L60" i="2" s="1"/>
  <c r="L61" i="2" s="1"/>
  <c r="M46" i="2"/>
  <c r="I46" i="2"/>
  <c r="L46" i="2"/>
  <c r="M35" i="2"/>
  <c r="M37" i="2" s="1"/>
  <c r="M38" i="2" s="1"/>
  <c r="M39" i="2" s="1"/>
  <c r="H46" i="2"/>
  <c r="L35" i="2"/>
  <c r="L37" i="2" s="1"/>
  <c r="L38" i="2" s="1"/>
  <c r="L39" i="2" s="1"/>
  <c r="I35" i="2"/>
  <c r="H35" i="2"/>
  <c r="J24" i="2"/>
  <c r="J25" i="2" s="1"/>
  <c r="J26" i="2" s="1"/>
  <c r="I37" i="2" l="1"/>
  <c r="I38" i="2" s="1"/>
  <c r="I39" i="2" s="1"/>
  <c r="M48" i="2"/>
  <c r="M49" i="2" s="1"/>
  <c r="M50" i="2" s="1"/>
  <c r="H37" i="2"/>
  <c r="H38" i="2" s="1"/>
  <c r="H39" i="2" s="1"/>
  <c r="I48" i="2"/>
  <c r="I49" i="2" s="1"/>
  <c r="I50" i="2" s="1"/>
  <c r="H59" i="2"/>
  <c r="H60" i="2" s="1"/>
  <c r="H61" i="2" s="1"/>
  <c r="L48" i="2"/>
  <c r="L49" i="2" s="1"/>
  <c r="L50" i="2" s="1"/>
  <c r="H48" i="2"/>
  <c r="H49" i="2" s="1"/>
  <c r="H50" i="2" s="1"/>
</calcChain>
</file>

<file path=xl/sharedStrings.xml><?xml version="1.0" encoding="utf-8"?>
<sst xmlns="http://schemas.openxmlformats.org/spreadsheetml/2006/main" count="168" uniqueCount="57">
  <si>
    <t>ΕΠΙΧΕΙΡΗΣΙΑΚΟ ΠΡΟΓΡΑΜΜΑ</t>
  </si>
  <si>
    <t>ΑΞΟΝΑΣ ΠΡΟΤΕΡΑΙΟΤΗΤΑΣ</t>
  </si>
  <si>
    <t>ΤΙΤΛΟΣ ΕΡΓΟΥ</t>
  </si>
  <si>
    <t>ΚΩΔΙΚΟΣ ΟΠΣ</t>
  </si>
  <si>
    <t>ΔΙΚΑΙΟΥΧΟΣ</t>
  </si>
  <si>
    <t>ΕΝΔΙΑΜΕΣΟΣ ΦΟΡΕΑΣ</t>
  </si>
  <si>
    <t>ΕΤΟΣ ΥΠΟΛΟΓΙΣΜΟΥ</t>
  </si>
  <si>
    <t>ΣΥΝΤΕΛΕΣΤΗΣ ΠΡΟΕΞΟΦΛΗΣΗΣ</t>
  </si>
  <si>
    <t>ΕΠΕΝΔΥΤΙΚΟ ΚΟΣΤΟΣ</t>
  </si>
  <si>
    <t>ΕΠΙΛΕΞΙΜΟ</t>
  </si>
  <si>
    <t>ΜΗ ΕΠΙΛΕΞΙΜΟ</t>
  </si>
  <si>
    <t>ΣΥΝΟΛΟ</t>
  </si>
  <si>
    <t>ΠΑΡΟΥΣΑ ΚΑΘΑΡΗ ΑΞΙΑ</t>
  </si>
  <si>
    <t>ΕΣΟΔΑ</t>
  </si>
  <si>
    <t>ΛΕΙΤΟΥΡΓΙΚΑ ΕΞΟΔΑ</t>
  </si>
  <si>
    <t>ΚΑΘΑΡΑ ΕΣΟΔΑ</t>
  </si>
  <si>
    <t>ΑΠΟ ΤΕΛΗ ΠΟΥ ΒΑΡΥΝΟΥΝ ΤΟΥΣ ΧΡΗΣΤΕΣ</t>
  </si>
  <si>
    <t>ΕΚΟΙΚΟΝΟΜΗΣΕΙΣ ΛΕΙΤΟΥΡΓΙΚΩΝ ΕΞΟΔΩΝ</t>
  </si>
  <si>
    <t>ΚΟΣΤΟΣ ΠΡΟΣΩΠΙΚΟΥ</t>
  </si>
  <si>
    <t>ΗΛΕΚΤΡΙΚΗ ΕΝΕΡΓΕΙΑ</t>
  </si>
  <si>
    <t>ΑΝΤΙΚΑΤΑΣΤΑΣΗ ΕΞΟΠΛΙΣΜΟΥ</t>
  </si>
  <si>
    <t>ΑΛΛΑ ΛΕΙΤΟΥΡΓΙΚΑ ΕΞΟΔΑ</t>
  </si>
  <si>
    <t>ΕΝΑΠΟΜΕΝΟΥΣΑ ΑΞΙΑ</t>
  </si>
  <si>
    <t>ΕΠΙΛΕΞΙΜΟ ΕΠΕΝΔΥΤΙΚΟ ΚΟΣΤΟΣ</t>
  </si>
  <si>
    <t>ΜΗ ΕΠΙΛΕΞΙΜΟ ΕΠΕΝΔΥΤΙΚΟ ΚΟΣΤΟΣ</t>
  </si>
  <si>
    <t>ΕΛΛΕΙΜΑ ΧΡΗΜΑΤΟΔΟΤΗΣΗΣ</t>
  </si>
  <si>
    <t>ΑΝΑΛΥΣΗ ΕΥΑΙΣΘΗΣΙΑΣ (ΠΑΡΑΛΛΑΓΕΣ ΒΑΣΙΚΟΥ ΣΕΝΑΡΙΟΥ)</t>
  </si>
  <si>
    <t xml:space="preserve">ΜΕ ΑΥΞΗΜΕΝΟ ΕΠΕΝΔΥΤΙΚΟ ΚΟΣΤΟΣ ΚΑΤΑ </t>
  </si>
  <si>
    <t xml:space="preserve">ΜΕ ΜΕΙΩΜΕΝΟ ΕΠΕΝΔΥΤΙΚΟ ΚΟΣΤΟΣ ΚΑΤΑ </t>
  </si>
  <si>
    <t xml:space="preserve">ΜΕ ΑΥΞΗΜΕΝΑ ΚΑΘΑΡΑ ΕΣΟΔΑ ΚΑΤΑ </t>
  </si>
  <si>
    <t xml:space="preserve">ΜΕ ΜΕΙΩΜΕΝΑ ΚΑΘΑΡΑ ΕΣΟΔΑ ΚΑΤΑ </t>
  </si>
  <si>
    <t>ΜΕ ΑΥΞΗΜΕΝΟ ΕΠΕΝΔΥΤΙΚΟ ΚΟΣΤΟΣ ΚΑΤΑ 10% ΚΑΙ ΜΕΙΩΜΕΝΑ ΚΑΘΑΡΑ ΕΣΟΔΑ ΚΑΤΑ 10%</t>
  </si>
  <si>
    <t>ΜΕ ΜΕΙΩΜΕΝΟ ΕΠΕΝΔΥΤΙΚΟ ΚΟΣΤΟΣ ΚΑΤΑ 10% ΚΑΙ ΑΥΞΗΜΕΝΑ ΚΑΘΑΡΑ ΕΣΟΔΑ ΚΑΤΑ 10%</t>
  </si>
  <si>
    <t>ΠΕΡΙΓΡΑΦΗ/ΛΕΠΤΟΜΕΡΕΙΕΣ</t>
  </si>
  <si>
    <t>ΠΟΣΟ</t>
  </si>
  <si>
    <t>Τέλη που βαρύνουν τους χρήστες</t>
  </si>
  <si>
    <t>Εξοικονομήσεις λειτουργικών εσόδων</t>
  </si>
  <si>
    <t>Κόστος Προσωπικού</t>
  </si>
  <si>
    <t>Ηλεκτρική ενέργεια</t>
  </si>
  <si>
    <t>Αντικατάσταση εξοπλισμού</t>
  </si>
  <si>
    <t>Άλλα λειτουργικά έξοδα</t>
  </si>
  <si>
    <t>ΚΑΤ' ΑΠΟΚΟΠΗΝ ΠΟΣΟΣΤΟ</t>
  </si>
  <si>
    <t>Εναπομένουσα αξία</t>
  </si>
  <si>
    <t>ΠΑΡΟΥΣΑ ΑΞΙΑ ΕΠΕΝΔΥΤΙΚΟΥ ΚΟΣΤΟΥΣ</t>
  </si>
  <si>
    <t>ΠΑΡΟΥΣΑ ΑΞΙΑ ΚΑΘΑΡΩΝ ΕΣΟΔΩΝ</t>
  </si>
  <si>
    <t>ΧΡΟΝΙΚΗ ΠΕΡΙΟΔΟΣ ΥΠΟΛΟΓΙΣΜΟΥ</t>
  </si>
  <si>
    <t>ΕΝΑΠΟΜΕΝΟΥΣΑ ΑΞΙΑ*</t>
  </si>
  <si>
    <t>* Η εναπομένουσα αξία υπολογίζεται μόνο κατά τον υπολογισμό των καθαρών εσόδων της τελευταίας χρονικής περιόδου</t>
  </si>
  <si>
    <t xml:space="preserve">ΥΠΟΛΟΓΙΣΜΟΣ ΤΩΝ ΚΑΘΑΡΩΝ ΕΣΟΔΩΝ ΠΟΥ ΠΑΡΑΓΟΝΤΑΙ ΚΑΤΑ ΤΗΝ ΥΛΟΠΟΙΗΣΗ ΤΟΥ ΕΡΓΟΥ ΓΙΑ ΣΚΟΠΟΥΣ ΤΟΥ ΑΡΘΡΟΥ 65 (8) ΤΟΥ ΚΑΝΟΝΙΣΜΟΥ 1303/2013 </t>
  </si>
  <si>
    <t xml:space="preserve">ΥΠΟΛΟΓΙΣΜΟΣ ΤΩΝ ΚΑΘΑΡΩΝ ΕΣΟΔΩΝ ΠΟΥ ΠΑΡΑΓΟΝΤΑΙ ΜΕΤΑ ΤΗΝ ΥΛΟΠΟΙΗΣΗ ΤΟΥ ΕΡΓΟΥ ΓΙΑ ΣΚΟΠΟΥΣ ΤΟΥ ΑΡΘΡΟΥ 61 (6) ΤΟΥ ΚΑΝΟΝΙΣΜΟΥ 1303/2013 </t>
  </si>
  <si>
    <t>ΥΠΟΛΟΓΙΣΜΟΣ ΤΟΥ ΕΠΙΛΕΞΙΜΟΥ ΓΙΑ ΣΥΓΧΡΗΜΑΤΟΔΟΤΗΣΗ ΚΟΣΤΟΥΣ ΓΙΑ ΕΡΓΑ ΠΟΥ ΠΑΡΑΓΟΥΝ ΕΣΟΔΑ ΜΕΤΑ ΤΗΝ ΥΛΟΠΟΙΗΣΗ ΤΟΥΣ ΓΙΑ ΣΚΟΠΟΥΣ ΤΟΥ ΑΡΘΡΟΥ 61 (3α) ΤΟΥ ΚΑΝΟΝΙΣΜΟΥ 1303/2013  (ΜΕ ΧΡΗΣΗ ΚΑΤ'ΑΠΟΚΟΠΗΝ ΠΟΣΟΣΤΟΥ)</t>
  </si>
  <si>
    <t>ΥΠΟΛΟΓΙΣΜΟΣ ΤΟΥ ΕΠΙΛΕΞΙΜΟΥ ΓΙΑ ΣΥΓΧΡΗΜΑΤΟΔΟΤΗΣΗ ΚΟΣΤΟΥΣ ΓΙΑ ΤΑ ΕΡΓΑ ΠΟΥ ΠΑΡΑΓΟΥΝ ΕΣΟΔΑ ΜΕΤΑ ΤΗΝ ΥΛΟΠΟΙΗΣΗ ΤΟΥΣ ΓΙΑ ΣΚΟΠΟΥΣ ΤΟΥ ΑΡΘΡΟΥ 61 (3β) ΤΟΥ ΚΑΝΟΝΙΣΜΟΥ 1303/2013  (ΜΕ ΥΠΟΛΟΓΙΣΜΟ ΜΕΙΩΜΕΝΩΝ ΚΑΘΑΡΩΝ ΕΣΟΔΩΝ)</t>
  </si>
  <si>
    <t>ΥΠΟΛΟΓΙΣΜΟΣ ΤΟΥ ΕΠΙΛΕΞΙΜΟΥ ΓΙΑ ΣΥΓΧΡΗΜΑΤΟΔΟΤΗΣΗ ΚΟΣΤΟΥΣ ΓΙΑ ΤΑ ΕΡΓΑ ΠΟΥ ΠΑΡΑΓΟΥΝ ΕΣΟΔΑ ΜΕΤΑ ΤΗΝ ΥΛΟΠΟΙΗΣΗ ΤΟΥΣ ΓΙΑ ΣΚΟΠΟΥΣ ΤΟΥ ΑΡΘΡΟΥ 61 (3β) ΤΟΥ ΚΑΝΟΝΙΣΜΟΥ 1303/2013 (ΜΕ ΥΠΟΛΟΓΙΣΜΟ ΜΕΙΩΜΕΝΩΝ ΚΑΘΑΡΩΝ ΕΣΟΔΩΝ)</t>
  </si>
  <si>
    <t>ΚΑΘΑΡΑ ΕΣΟΔΑ ΠΕΡΙΟΔΟΥ (ΕΣΟΔΑ-ΛΕΙΤΟΥΡΓΙΚΑ ΕΞΟΔΑ+ΕΝΑΠΟΜΕΝΟΥΣΑ ΑΞΙΑ)</t>
  </si>
  <si>
    <t>ΚΑΘΑΡΑ ΕΣΟΔΑ ΠΕΡΙΟΔΟΥ (ΕΣΟΔΑ-ΛΕΙΤΟΥΡΓΙΚΑ ΕΞΟΔΑ)</t>
  </si>
  <si>
    <t>ΕΠΙΛΕΞΙΜΟ ΠΡΟΣ ΣΥΓΧΡΗΜΑΤΟΔΟΤΗΣΗ ΚΟΣΤΟΣ</t>
  </si>
  <si>
    <t>ΣΥΝΤΕΛΕΣΤΗΣ ΕΛΛΕΙΜΜΑΤΟΣ ΧΡΗΜΑΤΟΔΟΤΗΣΗΣ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</si>
</sst>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[$€-2]\ #,##0"/>
    <numFmt numFmtId="166" formatCode="[$€-2]\ #,##0.00"/>
  </numFmts>
  <fonts count="25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8"/>
      <name val="Calibri"/>
      <family val="2"/>
      <charset val="161"/>
    </font>
    <font>
      <b/>
      <sz val="11"/>
      <color indexed="10"/>
      <name val="Calibri"/>
      <family val="2"/>
    </font>
    <font>
      <b/>
      <sz val="12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b/>
      <sz val="16"/>
      <color indexed="8"/>
      <name val="Calibri"/>
      <family val="2"/>
      <charset val="161"/>
    </font>
    <font>
      <sz val="14"/>
      <color indexed="8"/>
      <name val="Calibri"/>
      <family val="2"/>
    </font>
    <font>
      <sz val="12"/>
      <color indexed="8"/>
      <name val="Calibri"/>
      <family val="2"/>
      <charset val="161"/>
    </font>
    <font>
      <b/>
      <sz val="11"/>
      <color indexed="10"/>
      <name val="Calibri"/>
      <family val="2"/>
      <charset val="161"/>
    </font>
    <font>
      <b/>
      <sz val="11"/>
      <color rgb="FFFF0000"/>
      <name val="Calibri"/>
      <family val="2"/>
      <charset val="161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161"/>
      <scheme val="minor"/>
    </font>
    <font>
      <b/>
      <u/>
      <sz val="18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sz val="11"/>
      <color theme="1"/>
      <name val="Calibri"/>
      <family val="2"/>
    </font>
    <font>
      <b/>
      <u/>
      <sz val="20"/>
      <color theme="1"/>
      <name val="Calibri"/>
      <family val="2"/>
    </font>
    <font>
      <sz val="14"/>
      <color theme="1"/>
      <name val="Calibri"/>
      <family val="2"/>
    </font>
    <font>
      <b/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</font>
    <font>
      <b/>
      <u/>
      <sz val="16"/>
      <color theme="1"/>
      <name val="Calibri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216">
    <xf numFmtId="0" fontId="0" fillId="0" borderId="0" xfId="0"/>
    <xf numFmtId="0" fontId="3" fillId="0" borderId="0" xfId="1"/>
    <xf numFmtId="0" fontId="5" fillId="0" borderId="0" xfId="1" applyFont="1" applyAlignment="1">
      <alignment horizontal="center" vertical="center" wrapText="1"/>
    </xf>
    <xf numFmtId="0" fontId="3" fillId="0" borderId="0" xfId="1" applyAlignment="1">
      <alignment wrapText="1"/>
    </xf>
    <xf numFmtId="0" fontId="4" fillId="0" borderId="0" xfId="1" applyFont="1" applyAlignment="1">
      <alignment wrapText="1"/>
    </xf>
    <xf numFmtId="0" fontId="6" fillId="0" borderId="0" xfId="1" applyFont="1" applyAlignment="1">
      <alignment horizontal="center" vertical="center" wrapText="1"/>
    </xf>
    <xf numFmtId="3" fontId="3" fillId="0" borderId="1" xfId="1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3" fontId="3" fillId="0" borderId="3" xfId="1" applyNumberFormat="1" applyBorder="1" applyAlignment="1">
      <alignment horizontal="center" vertical="center" wrapText="1"/>
    </xf>
    <xf numFmtId="0" fontId="3" fillId="0" borderId="3" xfId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4" xfId="1" applyBorder="1" applyAlignment="1">
      <alignment horizontal="center" vertical="center" wrapText="1"/>
    </xf>
    <xf numFmtId="0" fontId="3" fillId="0" borderId="15" xfId="1" applyBorder="1" applyAlignment="1">
      <alignment horizontal="center" vertical="center" wrapText="1"/>
    </xf>
    <xf numFmtId="0" fontId="3" fillId="0" borderId="16" xfId="1" applyBorder="1" applyAlignment="1">
      <alignment horizontal="center" vertical="center" wrapText="1"/>
    </xf>
    <xf numFmtId="0" fontId="3" fillId="0" borderId="17" xfId="1" applyBorder="1" applyAlignment="1">
      <alignment horizontal="center" vertical="center" wrapText="1"/>
    </xf>
    <xf numFmtId="0" fontId="3" fillId="0" borderId="18" xfId="1" applyBorder="1" applyAlignment="1">
      <alignment horizontal="center" vertical="center" wrapText="1"/>
    </xf>
    <xf numFmtId="3" fontId="3" fillId="0" borderId="19" xfId="1" applyNumberForma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  <protection locked="0"/>
    </xf>
    <xf numFmtId="164" fontId="10" fillId="0" borderId="1" xfId="1" applyNumberFormat="1" applyFont="1" applyBorder="1" applyAlignment="1" applyProtection="1">
      <alignment horizontal="center" vertical="center" wrapText="1"/>
      <protection locked="0"/>
    </xf>
    <xf numFmtId="3" fontId="3" fillId="0" borderId="1" xfId="1" applyNumberFormat="1" applyBorder="1" applyAlignment="1" applyProtection="1">
      <alignment horizontal="center" vertical="center" wrapText="1"/>
      <protection locked="0"/>
    </xf>
    <xf numFmtId="3" fontId="3" fillId="0" borderId="19" xfId="1" applyNumberFormat="1" applyBorder="1" applyAlignment="1" applyProtection="1">
      <alignment horizontal="center" vertical="center" wrapText="1"/>
      <protection locked="0"/>
    </xf>
    <xf numFmtId="0" fontId="5" fillId="2" borderId="37" xfId="1" applyFont="1" applyFill="1" applyBorder="1" applyAlignment="1">
      <alignment vertical="center" wrapText="1"/>
    </xf>
    <xf numFmtId="0" fontId="3" fillId="2" borderId="17" xfId="1" applyFill="1" applyBorder="1" applyAlignment="1">
      <alignment horizontal="center" vertical="center" wrapText="1"/>
    </xf>
    <xf numFmtId="3" fontId="3" fillId="2" borderId="32" xfId="1" applyNumberFormat="1" applyFill="1" applyBorder="1" applyAlignment="1" applyProtection="1">
      <alignment horizontal="center" vertical="center" wrapText="1"/>
      <protection locked="0"/>
    </xf>
    <xf numFmtId="3" fontId="3" fillId="2" borderId="33" xfId="1" applyNumberFormat="1" applyFill="1" applyBorder="1" applyAlignment="1" applyProtection="1">
      <alignment horizontal="center" vertical="center" wrapText="1"/>
      <protection locked="0"/>
    </xf>
    <xf numFmtId="3" fontId="3" fillId="2" borderId="22" xfId="1" applyNumberFormat="1" applyFill="1" applyBorder="1" applyAlignment="1">
      <alignment horizontal="center" vertical="center" wrapText="1"/>
    </xf>
    <xf numFmtId="0" fontId="5" fillId="2" borderId="38" xfId="1" applyFont="1" applyFill="1" applyBorder="1" applyAlignment="1">
      <alignment vertical="center"/>
    </xf>
    <xf numFmtId="0" fontId="4" fillId="2" borderId="39" xfId="1" applyFont="1" applyFill="1" applyBorder="1" applyAlignment="1">
      <alignment horizontal="center" vertical="center" wrapText="1"/>
    </xf>
    <xf numFmtId="3" fontId="13" fillId="2" borderId="40" xfId="1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2" fillId="0" borderId="38" xfId="1" applyFont="1" applyBorder="1" applyAlignment="1">
      <alignment horizontal="center" vertical="center" wrapText="1"/>
    </xf>
    <xf numFmtId="0" fontId="3" fillId="0" borderId="0" xfId="1"/>
    <xf numFmtId="0" fontId="3" fillId="0" borderId="0" xfId="1" applyAlignment="1">
      <alignment horizontal="center" vertical="center" wrapText="1"/>
    </xf>
    <xf numFmtId="0" fontId="3" fillId="0" borderId="0" xfId="1" applyAlignment="1">
      <alignment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center" vertical="center" wrapText="1"/>
    </xf>
    <xf numFmtId="3" fontId="3" fillId="0" borderId="0" xfId="1" applyNumberFormat="1" applyAlignment="1">
      <alignment horizontal="center" vertical="center" wrapText="1"/>
    </xf>
    <xf numFmtId="3" fontId="3" fillId="0" borderId="0" xfId="1" applyNumberFormat="1" applyAlignment="1">
      <alignment vertical="center" wrapText="1"/>
    </xf>
    <xf numFmtId="3" fontId="3" fillId="0" borderId="0" xfId="1" applyNumberFormat="1" applyAlignment="1">
      <alignment horizontal="left" vertical="center" wrapText="1"/>
    </xf>
    <xf numFmtId="3" fontId="3" fillId="0" borderId="0" xfId="1" applyNumberFormat="1" applyBorder="1" applyAlignment="1">
      <alignment horizontal="center" vertical="center" wrapText="1"/>
    </xf>
    <xf numFmtId="3" fontId="3" fillId="0" borderId="0" xfId="1" applyNumberFormat="1" applyBorder="1" applyAlignment="1">
      <alignment horizontal="center" vertical="center"/>
    </xf>
    <xf numFmtId="10" fontId="3" fillId="0" borderId="0" xfId="1" applyNumberFormat="1" applyBorder="1" applyAlignment="1">
      <alignment horizontal="center" vertical="center"/>
    </xf>
    <xf numFmtId="0" fontId="3" fillId="0" borderId="0" xfId="1" applyBorder="1" applyAlignment="1">
      <alignment horizontal="left" vertical="center" wrapText="1"/>
    </xf>
    <xf numFmtId="2" fontId="3" fillId="0" borderId="0" xfId="1" applyNumberForma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3" fontId="7" fillId="0" borderId="0" xfId="1" applyNumberFormat="1" applyFont="1" applyAlignment="1">
      <alignment horizontal="left" vertical="center"/>
    </xf>
    <xf numFmtId="3" fontId="7" fillId="0" borderId="0" xfId="1" applyNumberFormat="1" applyFont="1" applyAlignment="1">
      <alignment horizontal="center" vertical="center"/>
    </xf>
    <xf numFmtId="0" fontId="3" fillId="0" borderId="5" xfId="1" applyBorder="1" applyAlignment="1">
      <alignment horizontal="left" vertical="center" wrapText="1"/>
    </xf>
    <xf numFmtId="0" fontId="3" fillId="0" borderId="6" xfId="1" applyBorder="1" applyAlignment="1">
      <alignment horizontal="left" vertical="center" wrapText="1"/>
    </xf>
    <xf numFmtId="2" fontId="3" fillId="0" borderId="6" xfId="1" applyNumberFormat="1" applyBorder="1" applyAlignment="1">
      <alignment horizontal="center" vertical="center" wrapText="1"/>
    </xf>
    <xf numFmtId="0" fontId="3" fillId="0" borderId="6" xfId="1" applyBorder="1" applyAlignment="1">
      <alignment horizontal="center" vertical="center" wrapText="1"/>
    </xf>
    <xf numFmtId="0" fontId="3" fillId="0" borderId="7" xfId="1" applyBorder="1" applyAlignment="1">
      <alignment horizontal="center" vertical="center" wrapText="1"/>
    </xf>
    <xf numFmtId="0" fontId="7" fillId="0" borderId="8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center" vertical="center" wrapText="1"/>
    </xf>
    <xf numFmtId="3" fontId="7" fillId="0" borderId="8" xfId="1" applyNumberFormat="1" applyFont="1" applyBorder="1" applyAlignment="1">
      <alignment horizontal="center" vertical="center"/>
    </xf>
    <xf numFmtId="3" fontId="7" fillId="0" borderId="9" xfId="1" applyNumberFormat="1" applyFont="1" applyBorder="1" applyAlignment="1">
      <alignment horizontal="center" vertical="center"/>
    </xf>
    <xf numFmtId="3" fontId="3" fillId="0" borderId="10" xfId="1" applyNumberFormat="1" applyBorder="1" applyAlignment="1">
      <alignment horizontal="center" vertical="center"/>
    </xf>
    <xf numFmtId="3" fontId="3" fillId="0" borderId="11" xfId="1" applyNumberFormat="1" applyBorder="1" applyAlignment="1">
      <alignment horizontal="center" vertical="center"/>
    </xf>
    <xf numFmtId="3" fontId="3" fillId="0" borderId="12" xfId="1" applyNumberForma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 vertical="center"/>
    </xf>
    <xf numFmtId="165" fontId="7" fillId="0" borderId="19" xfId="1" applyNumberFormat="1" applyFont="1" applyBorder="1" applyAlignment="1">
      <alignment horizontal="center" vertical="center"/>
    </xf>
    <xf numFmtId="165" fontId="7" fillId="0" borderId="2" xfId="1" applyNumberFormat="1" applyFont="1" applyBorder="1" applyAlignment="1">
      <alignment horizontal="center" vertical="center"/>
    </xf>
    <xf numFmtId="165" fontId="7" fillId="0" borderId="20" xfId="1" applyNumberFormat="1" applyFont="1" applyBorder="1" applyAlignment="1">
      <alignment horizontal="center" vertical="center"/>
    </xf>
    <xf numFmtId="9" fontId="3" fillId="0" borderId="0" xfId="1" applyNumberFormat="1" applyAlignment="1">
      <alignment vertical="center" wrapText="1"/>
    </xf>
    <xf numFmtId="9" fontId="3" fillId="0" borderId="0" xfId="1" applyNumberFormat="1" applyAlignment="1">
      <alignment horizontal="center" vertical="center" wrapText="1"/>
    </xf>
    <xf numFmtId="9" fontId="3" fillId="0" borderId="0" xfId="1" applyNumberFormat="1" applyBorder="1" applyAlignment="1">
      <alignment horizontal="center" vertical="center" wrapText="1"/>
    </xf>
    <xf numFmtId="9" fontId="8" fillId="0" borderId="1" xfId="1" applyNumberFormat="1" applyFont="1" applyBorder="1" applyAlignment="1">
      <alignment horizontal="center" vertical="center" wrapText="1"/>
    </xf>
    <xf numFmtId="9" fontId="8" fillId="0" borderId="0" xfId="1" applyNumberFormat="1" applyFont="1" applyAlignment="1">
      <alignment horizontal="center" vertical="center" wrapText="1"/>
    </xf>
    <xf numFmtId="165" fontId="11" fillId="0" borderId="1" xfId="1" applyNumberFormat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165" fontId="11" fillId="0" borderId="19" xfId="1" applyNumberFormat="1" applyFont="1" applyBorder="1" applyAlignment="1">
      <alignment horizontal="center" vertical="center"/>
    </xf>
    <xf numFmtId="165" fontId="11" fillId="0" borderId="20" xfId="1" applyNumberFormat="1" applyFont="1" applyBorder="1" applyAlignment="1">
      <alignment horizontal="center" vertical="center"/>
    </xf>
    <xf numFmtId="165" fontId="11" fillId="0" borderId="2" xfId="1" applyNumberFormat="1" applyFont="1" applyBorder="1" applyAlignment="1">
      <alignment horizontal="center" vertical="center"/>
    </xf>
    <xf numFmtId="10" fontId="11" fillId="0" borderId="25" xfId="1" applyNumberFormat="1" applyFont="1" applyBorder="1" applyAlignment="1">
      <alignment horizontal="center" vertical="center"/>
    </xf>
    <xf numFmtId="10" fontId="7" fillId="0" borderId="27" xfId="1" applyNumberFormat="1" applyFont="1" applyBorder="1" applyAlignment="1">
      <alignment horizontal="center" vertical="center"/>
    </xf>
    <xf numFmtId="3" fontId="3" fillId="0" borderId="6" xfId="1" applyNumberFormat="1" applyBorder="1" applyAlignment="1">
      <alignment horizontal="center" vertical="center"/>
    </xf>
    <xf numFmtId="3" fontId="3" fillId="0" borderId="6" xfId="1" applyNumberFormat="1" applyBorder="1" applyAlignment="1">
      <alignment horizontal="left" vertical="center"/>
    </xf>
    <xf numFmtId="3" fontId="8" fillId="0" borderId="6" xfId="1" applyNumberFormat="1" applyFont="1" applyBorder="1" applyAlignment="1">
      <alignment horizontal="center" vertical="center"/>
    </xf>
    <xf numFmtId="165" fontId="8" fillId="0" borderId="30" xfId="1" applyNumberFormat="1" applyFont="1" applyBorder="1" applyAlignment="1">
      <alignment horizontal="center" vertical="center"/>
    </xf>
    <xf numFmtId="165" fontId="8" fillId="0" borderId="31" xfId="1" applyNumberFormat="1" applyFont="1" applyBorder="1" applyAlignment="1">
      <alignment horizontal="center" vertical="center"/>
    </xf>
    <xf numFmtId="3" fontId="3" fillId="0" borderId="30" xfId="1" applyNumberFormat="1" applyBorder="1" applyAlignment="1">
      <alignment horizontal="center" vertical="center"/>
    </xf>
    <xf numFmtId="3" fontId="8" fillId="0" borderId="11" xfId="1" applyNumberFormat="1" applyFont="1" applyBorder="1" applyAlignment="1">
      <alignment horizontal="center" vertical="center"/>
    </xf>
    <xf numFmtId="3" fontId="8" fillId="0" borderId="31" xfId="1" applyNumberFormat="1" applyFont="1" applyBorder="1" applyAlignment="1">
      <alignment horizontal="center" vertical="center"/>
    </xf>
    <xf numFmtId="3" fontId="8" fillId="0" borderId="30" xfId="1" applyNumberFormat="1" applyFont="1" applyBorder="1" applyAlignment="1">
      <alignment horizontal="center" vertical="center"/>
    </xf>
    <xf numFmtId="3" fontId="3" fillId="0" borderId="31" xfId="1" applyNumberFormat="1" applyBorder="1" applyAlignment="1">
      <alignment horizontal="center" vertical="center"/>
    </xf>
    <xf numFmtId="3" fontId="1" fillId="0" borderId="0" xfId="1" applyNumberFormat="1" applyFont="1" applyAlignment="1">
      <alignment horizontal="center" vertical="center" wrapText="1"/>
    </xf>
    <xf numFmtId="3" fontId="1" fillId="0" borderId="0" xfId="1" applyNumberFormat="1" applyFont="1" applyAlignment="1">
      <alignment vertical="center" wrapText="1"/>
    </xf>
    <xf numFmtId="2" fontId="11" fillId="0" borderId="26" xfId="1" applyNumberFormat="1" applyFont="1" applyBorder="1" applyAlignment="1">
      <alignment horizontal="center" vertical="center"/>
    </xf>
    <xf numFmtId="2" fontId="11" fillId="0" borderId="29" xfId="1" applyNumberFormat="1" applyFont="1" applyBorder="1" applyAlignment="1">
      <alignment horizontal="center" vertical="center"/>
    </xf>
    <xf numFmtId="2" fontId="9" fillId="0" borderId="28" xfId="1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18" fillId="0" borderId="0" xfId="0" applyFont="1" applyAlignment="1">
      <alignment wrapText="1"/>
    </xf>
    <xf numFmtId="4" fontId="0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" fontId="20" fillId="0" borderId="0" xfId="0" applyNumberFormat="1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4" fontId="21" fillId="0" borderId="40" xfId="0" applyNumberFormat="1" applyFont="1" applyBorder="1" applyAlignment="1">
      <alignment horizontal="center" vertical="center" wrapText="1"/>
    </xf>
    <xf numFmtId="4" fontId="0" fillId="0" borderId="63" xfId="0" applyNumberFormat="1" applyFont="1" applyBorder="1" applyAlignment="1" applyProtection="1">
      <alignment horizontal="center" vertical="center" wrapText="1"/>
      <protection locked="0"/>
    </xf>
    <xf numFmtId="4" fontId="0" fillId="0" borderId="0" xfId="0" applyNumberFormat="1" applyFont="1" applyAlignment="1">
      <alignment horizontal="center" vertical="center" wrapText="1"/>
    </xf>
    <xf numFmtId="4" fontId="0" fillId="0" borderId="63" xfId="0" applyNumberFormat="1" applyFont="1" applyBorder="1" applyAlignment="1">
      <alignment horizontal="center" vertical="center" wrapText="1"/>
    </xf>
    <xf numFmtId="4" fontId="0" fillId="0" borderId="67" xfId="0" applyNumberFormat="1" applyFont="1" applyBorder="1" applyAlignment="1" applyProtection="1">
      <alignment horizontal="center" vertical="center" wrapText="1"/>
      <protection locked="0"/>
    </xf>
    <xf numFmtId="4" fontId="0" fillId="0" borderId="41" xfId="0" applyNumberFormat="1" applyFont="1" applyBorder="1" applyAlignment="1">
      <alignment horizontal="center" vertical="center" wrapText="1"/>
    </xf>
    <xf numFmtId="0" fontId="0" fillId="0" borderId="63" xfId="0" applyFont="1" applyBorder="1" applyAlignment="1">
      <alignment horizontal="center" vertical="center" wrapText="1"/>
    </xf>
    <xf numFmtId="4" fontId="0" fillId="0" borderId="63" xfId="0" applyNumberFormat="1" applyBorder="1" applyAlignment="1" applyProtection="1">
      <alignment horizontal="center" vertical="center" wrapText="1"/>
      <protection locked="0"/>
    </xf>
    <xf numFmtId="0" fontId="0" fillId="0" borderId="0" xfId="0" applyFill="1" applyBorder="1"/>
    <xf numFmtId="0" fontId="3" fillId="0" borderId="0" xfId="1" applyFill="1" applyBorder="1" applyAlignment="1">
      <alignment horizontal="center" vertical="center" wrapText="1"/>
    </xf>
    <xf numFmtId="3" fontId="3" fillId="0" borderId="0" xfId="1" applyNumberForma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ill="1" applyBorder="1" applyAlignment="1">
      <alignment horizontal="center" vertical="center" wrapText="1"/>
    </xf>
    <xf numFmtId="165" fontId="7" fillId="0" borderId="0" xfId="1" applyNumberFormat="1" applyFont="1" applyBorder="1" applyAlignment="1">
      <alignment horizontal="center" vertical="center"/>
    </xf>
    <xf numFmtId="4" fontId="3" fillId="0" borderId="20" xfId="1" applyNumberFormat="1" applyBorder="1" applyAlignment="1">
      <alignment horizontal="center" vertical="center" wrapText="1"/>
    </xf>
    <xf numFmtId="4" fontId="3" fillId="0" borderId="32" xfId="1" applyNumberFormat="1" applyBorder="1" applyAlignment="1" applyProtection="1">
      <alignment horizontal="center" vertical="center" wrapText="1"/>
      <protection locked="0"/>
    </xf>
    <xf numFmtId="4" fontId="3" fillId="0" borderId="33" xfId="1" applyNumberFormat="1" applyBorder="1" applyAlignment="1" applyProtection="1">
      <alignment horizontal="center" vertical="center" wrapText="1"/>
      <protection locked="0"/>
    </xf>
    <xf numFmtId="4" fontId="3" fillId="0" borderId="22" xfId="1" applyNumberFormat="1" applyBorder="1" applyAlignment="1">
      <alignment horizontal="center" vertical="center" wrapText="1"/>
    </xf>
    <xf numFmtId="4" fontId="3" fillId="0" borderId="34" xfId="1" applyNumberFormat="1" applyBorder="1" applyAlignment="1" applyProtection="1">
      <alignment horizontal="center" vertical="center" wrapText="1"/>
      <protection locked="0"/>
    </xf>
    <xf numFmtId="4" fontId="3" fillId="0" borderId="1" xfId="1" applyNumberFormat="1" applyBorder="1" applyAlignment="1" applyProtection="1">
      <alignment horizontal="center" vertical="center" wrapText="1"/>
      <protection locked="0"/>
    </xf>
    <xf numFmtId="4" fontId="3" fillId="0" borderId="13" xfId="1" applyNumberFormat="1" applyBorder="1" applyAlignment="1">
      <alignment horizontal="center" vertical="center" wrapText="1"/>
    </xf>
    <xf numFmtId="4" fontId="3" fillId="0" borderId="40" xfId="1" applyNumberFormat="1" applyBorder="1" applyAlignment="1" applyProtection="1">
      <alignment horizontal="center" vertical="center" wrapText="1"/>
      <protection locked="0"/>
    </xf>
    <xf numFmtId="4" fontId="3" fillId="0" borderId="35" xfId="1" applyNumberFormat="1" applyBorder="1" applyAlignment="1" applyProtection="1">
      <alignment horizontal="center" vertical="center" wrapText="1"/>
      <protection locked="0"/>
    </xf>
    <xf numFmtId="4" fontId="3" fillId="0" borderId="19" xfId="1" applyNumberFormat="1" applyBorder="1" applyAlignment="1" applyProtection="1">
      <alignment horizontal="center" vertical="center" wrapText="1"/>
      <protection locked="0"/>
    </xf>
    <xf numFmtId="4" fontId="3" fillId="0" borderId="21" xfId="1" applyNumberFormat="1" applyBorder="1" applyAlignment="1">
      <alignment horizontal="center" vertical="center" wrapText="1"/>
    </xf>
    <xf numFmtId="4" fontId="3" fillId="0" borderId="23" xfId="1" applyNumberFormat="1" applyBorder="1" applyAlignment="1">
      <alignment horizontal="center" vertical="center" wrapText="1"/>
    </xf>
    <xf numFmtId="4" fontId="3" fillId="0" borderId="24" xfId="1" applyNumberFormat="1" applyBorder="1" applyAlignment="1">
      <alignment horizontal="center" vertical="center" wrapText="1"/>
    </xf>
    <xf numFmtId="4" fontId="3" fillId="0" borderId="4" xfId="1" applyNumberFormat="1" applyBorder="1" applyAlignment="1">
      <alignment horizontal="center" vertical="center" wrapText="1"/>
    </xf>
    <xf numFmtId="4" fontId="3" fillId="0" borderId="36" xfId="1" applyNumberFormat="1" applyBorder="1" applyAlignment="1">
      <alignment horizontal="center" vertical="center" wrapText="1"/>
    </xf>
    <xf numFmtId="10" fontId="7" fillId="0" borderId="63" xfId="1" applyNumberFormat="1" applyFont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6" fillId="0" borderId="0" xfId="1" applyFont="1" applyAlignment="1">
      <alignment horizontal="center" wrapText="1"/>
    </xf>
    <xf numFmtId="0" fontId="16" fillId="0" borderId="0" xfId="1" applyFont="1" applyAlignment="1">
      <alignment horizontal="center" vertical="center" wrapText="1"/>
    </xf>
    <xf numFmtId="0" fontId="14" fillId="0" borderId="1" xfId="1" applyFont="1" applyBorder="1" applyAlignment="1">
      <alignment horizontal="left" vertical="center" wrapText="1"/>
    </xf>
    <xf numFmtId="0" fontId="10" fillId="0" borderId="1" xfId="1" applyFont="1" applyBorder="1" applyAlignment="1" applyProtection="1">
      <alignment horizontal="left" vertical="center" wrapText="1"/>
      <protection locked="0"/>
    </xf>
    <xf numFmtId="0" fontId="14" fillId="0" borderId="3" xfId="1" applyFont="1" applyBorder="1" applyAlignment="1">
      <alignment horizontal="left" vertical="center" wrapText="1"/>
    </xf>
    <xf numFmtId="0" fontId="14" fillId="0" borderId="40" xfId="1" applyFont="1" applyBorder="1" applyAlignment="1">
      <alignment horizontal="left" vertical="center" wrapText="1"/>
    </xf>
    <xf numFmtId="0" fontId="14" fillId="0" borderId="4" xfId="1" applyFont="1" applyBorder="1" applyAlignment="1">
      <alignment horizontal="left" vertical="center" wrapText="1"/>
    </xf>
    <xf numFmtId="3" fontId="15" fillId="0" borderId="19" xfId="1" applyNumberFormat="1" applyFont="1" applyBorder="1" applyAlignment="1">
      <alignment horizontal="left" vertical="center"/>
    </xf>
    <xf numFmtId="3" fontId="17" fillId="0" borderId="50" xfId="1" applyNumberFormat="1" applyFont="1" applyBorder="1" applyAlignment="1">
      <alignment horizontal="left" vertical="center"/>
    </xf>
    <xf numFmtId="3" fontId="17" fillId="0" borderId="26" xfId="1" applyNumberFormat="1" applyFont="1" applyBorder="1" applyAlignment="1">
      <alignment horizontal="left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3" fontId="15" fillId="0" borderId="1" xfId="1" applyNumberFormat="1" applyFont="1" applyBorder="1" applyAlignment="1">
      <alignment horizontal="left" vertical="center"/>
    </xf>
    <xf numFmtId="0" fontId="16" fillId="0" borderId="0" xfId="1" applyFont="1" applyAlignment="1">
      <alignment horizontal="center" wrapText="1"/>
    </xf>
    <xf numFmtId="0" fontId="5" fillId="0" borderId="38" xfId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center" vertical="center" wrapText="1"/>
    </xf>
    <xf numFmtId="0" fontId="2" fillId="0" borderId="43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 wrapText="1"/>
    </xf>
    <xf numFmtId="0" fontId="2" fillId="0" borderId="4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40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165" fontId="11" fillId="0" borderId="51" xfId="1" applyNumberFormat="1" applyFont="1" applyBorder="1" applyAlignment="1">
      <alignment horizontal="center" vertical="center"/>
    </xf>
    <xf numFmtId="165" fontId="11" fillId="0" borderId="52" xfId="1" applyNumberFormat="1" applyFont="1" applyBorder="1" applyAlignment="1">
      <alignment horizontal="center" vertical="center"/>
    </xf>
    <xf numFmtId="165" fontId="11" fillId="0" borderId="53" xfId="1" applyNumberFormat="1" applyFont="1" applyBorder="1" applyAlignment="1">
      <alignment horizontal="center" vertical="center"/>
    </xf>
    <xf numFmtId="165" fontId="11" fillId="0" borderId="36" xfId="1" applyNumberFormat="1" applyFont="1" applyBorder="1" applyAlignment="1">
      <alignment horizontal="center" vertical="center"/>
    </xf>
    <xf numFmtId="10" fontId="11" fillId="0" borderId="58" xfId="1" applyNumberFormat="1" applyFont="1" applyBorder="1" applyAlignment="1">
      <alignment horizontal="center" vertical="center"/>
    </xf>
    <xf numFmtId="10" fontId="11" fillId="0" borderId="59" xfId="1" applyNumberFormat="1" applyFont="1" applyBorder="1" applyAlignment="1">
      <alignment horizontal="center" vertical="center"/>
    </xf>
    <xf numFmtId="2" fontId="11" fillId="0" borderId="56" xfId="1" applyNumberFormat="1" applyFont="1" applyBorder="1" applyAlignment="1">
      <alignment horizontal="center" vertical="center"/>
    </xf>
    <xf numFmtId="2" fontId="11" fillId="0" borderId="57" xfId="1" applyNumberFormat="1" applyFont="1" applyBorder="1" applyAlignment="1">
      <alignment horizontal="center" vertical="center"/>
    </xf>
    <xf numFmtId="3" fontId="3" fillId="0" borderId="1" xfId="1" applyNumberFormat="1" applyBorder="1" applyAlignment="1">
      <alignment vertical="center"/>
    </xf>
    <xf numFmtId="3" fontId="3" fillId="0" borderId="60" xfId="1" applyNumberFormat="1" applyBorder="1" applyAlignment="1">
      <alignment vertical="center"/>
    </xf>
    <xf numFmtId="165" fontId="11" fillId="0" borderId="54" xfId="1" applyNumberFormat="1" applyFont="1" applyBorder="1" applyAlignment="1">
      <alignment horizontal="center" vertical="center"/>
    </xf>
    <xf numFmtId="165" fontId="11" fillId="0" borderId="55" xfId="1" applyNumberFormat="1" applyFont="1" applyBorder="1" applyAlignment="1">
      <alignment horizontal="center" vertical="center"/>
    </xf>
    <xf numFmtId="3" fontId="3" fillId="0" borderId="0" xfId="1" applyNumberFormat="1" applyBorder="1" applyAlignment="1">
      <alignment horizontal="center" vertical="center" wrapText="1"/>
    </xf>
    <xf numFmtId="3" fontId="3" fillId="0" borderId="1" xfId="1" applyNumberFormat="1" applyFill="1" applyBorder="1" applyAlignment="1">
      <alignment vertical="center"/>
    </xf>
    <xf numFmtId="3" fontId="3" fillId="0" borderId="19" xfId="1" applyNumberFormat="1" applyBorder="1" applyAlignment="1">
      <alignment vertical="center"/>
    </xf>
    <xf numFmtId="3" fontId="1" fillId="0" borderId="1" xfId="1" applyNumberFormat="1" applyFont="1" applyBorder="1" applyAlignment="1">
      <alignment horizontal="center" vertical="center" wrapText="1"/>
    </xf>
    <xf numFmtId="165" fontId="11" fillId="0" borderId="3" xfId="1" applyNumberFormat="1" applyFont="1" applyBorder="1" applyAlignment="1">
      <alignment horizontal="center" vertical="center"/>
    </xf>
    <xf numFmtId="165" fontId="11" fillId="0" borderId="4" xfId="1" applyNumberFormat="1" applyFont="1" applyBorder="1" applyAlignment="1">
      <alignment horizontal="center" vertical="center"/>
    </xf>
    <xf numFmtId="3" fontId="3" fillId="0" borderId="15" xfId="1" applyNumberFormat="1" applyBorder="1" applyAlignment="1">
      <alignment horizontal="center" vertical="center" wrapText="1"/>
    </xf>
    <xf numFmtId="3" fontId="3" fillId="0" borderId="46" xfId="1" applyNumberFormat="1" applyBorder="1" applyAlignment="1">
      <alignment horizontal="center" vertical="center" wrapText="1"/>
    </xf>
    <xf numFmtId="3" fontId="1" fillId="0" borderId="47" xfId="1" applyNumberFormat="1" applyFont="1" applyBorder="1" applyAlignment="1">
      <alignment horizontal="center" vertical="center" wrapText="1"/>
    </xf>
    <xf numFmtId="3" fontId="1" fillId="0" borderId="48" xfId="1" applyNumberFormat="1" applyFont="1" applyBorder="1" applyAlignment="1">
      <alignment horizontal="center" vertical="center" wrapText="1"/>
    </xf>
    <xf numFmtId="3" fontId="1" fillId="0" borderId="49" xfId="1" applyNumberFormat="1" applyFont="1" applyBorder="1" applyAlignment="1">
      <alignment horizontal="center" vertical="center" wrapText="1"/>
    </xf>
    <xf numFmtId="3" fontId="1" fillId="0" borderId="18" xfId="1" applyNumberFormat="1" applyFont="1" applyBorder="1" applyAlignment="1">
      <alignment horizontal="center" vertical="center" wrapText="1"/>
    </xf>
    <xf numFmtId="3" fontId="16" fillId="0" borderId="0" xfId="1" applyNumberFormat="1" applyFont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center" vertical="center" wrapText="1"/>
    </xf>
    <xf numFmtId="0" fontId="0" fillId="0" borderId="61" xfId="0" applyBorder="1" applyAlignment="1">
      <alignment horizontal="left" vertical="center" wrapText="1"/>
    </xf>
    <xf numFmtId="0" fontId="0" fillId="0" borderId="62" xfId="0" applyFont="1" applyBorder="1" applyAlignment="1">
      <alignment horizontal="left" vertical="center" wrapText="1"/>
    </xf>
    <xf numFmtId="0" fontId="18" fillId="0" borderId="61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8" fillId="0" borderId="62" xfId="0" applyFont="1" applyBorder="1" applyAlignment="1" applyProtection="1">
      <alignment horizontal="left" vertical="center" wrapText="1"/>
      <protection locked="0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8" fillId="0" borderId="64" xfId="0" applyFont="1" applyBorder="1" applyAlignment="1" applyProtection="1">
      <alignment horizontal="left" vertical="center" wrapText="1"/>
      <protection locked="0"/>
    </xf>
    <xf numFmtId="0" fontId="18" fillId="0" borderId="65" xfId="0" applyFont="1" applyBorder="1" applyAlignment="1" applyProtection="1">
      <alignment horizontal="left" vertical="center" wrapText="1"/>
      <protection locked="0"/>
    </xf>
    <xf numFmtId="0" fontId="18" fillId="0" borderId="66" xfId="0" applyFont="1" applyBorder="1" applyAlignment="1" applyProtection="1">
      <alignment horizontal="left" vertical="center" wrapText="1"/>
      <protection locked="0"/>
    </xf>
    <xf numFmtId="0" fontId="0" fillId="0" borderId="68" xfId="0" applyFont="1" applyBorder="1" applyAlignment="1">
      <alignment horizontal="left" vertical="center" wrapText="1"/>
    </xf>
    <xf numFmtId="0" fontId="0" fillId="0" borderId="45" xfId="0" applyFont="1" applyBorder="1" applyAlignment="1">
      <alignment horizontal="left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69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0" fillId="0" borderId="61" xfId="0" applyFont="1" applyBorder="1" applyAlignment="1">
      <alignment horizontal="center" vertical="center" wrapText="1"/>
    </xf>
    <xf numFmtId="0" fontId="0" fillId="0" borderId="62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21" fillId="0" borderId="62" xfId="0" applyFont="1" applyBorder="1" applyAlignment="1">
      <alignment horizontal="center" vertical="center" wrapText="1"/>
    </xf>
    <xf numFmtId="0" fontId="0" fillId="0" borderId="61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166" fontId="24" fillId="0" borderId="70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1063625</xdr:colOff>
      <xdr:row>1</xdr:row>
      <xdr:rowOff>47625</xdr:rowOff>
    </xdr:from>
    <xdr:to>
      <xdr:col>11</xdr:col>
      <xdr:colOff>0</xdr:colOff>
      <xdr:row>3</xdr:row>
      <xdr:rowOff>523875</xdr:rowOff>
    </xdr:to>
    <xdr:pic>
      <xdr:nvPicPr>
        <xdr:cNvPr id="8" name="Picture 7" descr="http://www.structuralfunds.org.cy/imagefiles/Logos/%20EU-LOGO-E%CE%94%CE%95%CE%A4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238125"/>
          <a:ext cx="1714500" cy="936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952501</xdr:colOff>
      <xdr:row>1</xdr:row>
      <xdr:rowOff>79375</xdr:rowOff>
    </xdr:from>
    <xdr:to>
      <xdr:col>12</xdr:col>
      <xdr:colOff>1</xdr:colOff>
      <xdr:row>3</xdr:row>
      <xdr:rowOff>508000</xdr:rowOff>
    </xdr:to>
    <xdr:pic>
      <xdr:nvPicPr>
        <xdr:cNvPr id="9" name="Picture 8" descr="http://www.structuralfunds.org.cy/imagefiles/Logos/CYPRUS%20REPUBLIC-LOGO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99" b="-1"/>
        <a:stretch/>
      </xdr:blipFill>
      <xdr:spPr bwMode="auto">
        <a:xfrm>
          <a:off x="10509251" y="269875"/>
          <a:ext cx="1270000" cy="889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1</xdr:colOff>
      <xdr:row>1</xdr:row>
      <xdr:rowOff>79374</xdr:rowOff>
    </xdr:from>
    <xdr:to>
      <xdr:col>13</xdr:col>
      <xdr:colOff>444500</xdr:colOff>
      <xdr:row>3</xdr:row>
      <xdr:rowOff>492124</xdr:rowOff>
    </xdr:to>
    <xdr:pic>
      <xdr:nvPicPr>
        <xdr:cNvPr id="10" name="Picture 9" descr="http://www.structuralfunds.org.cy/imagefiles/Logos/%CE%94%CE%A4-%CE%95%CE%95-LOGO.jpg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18"/>
        <a:stretch/>
      </xdr:blipFill>
      <xdr:spPr bwMode="auto">
        <a:xfrm>
          <a:off x="11779251" y="269874"/>
          <a:ext cx="1698624" cy="8731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138546</xdr:colOff>
      <xdr:row>1</xdr:row>
      <xdr:rowOff>225136</xdr:rowOff>
    </xdr:from>
    <xdr:to>
      <xdr:col>10</xdr:col>
      <xdr:colOff>300521</xdr:colOff>
      <xdr:row>4</xdr:row>
      <xdr:rowOff>263254</xdr:rowOff>
    </xdr:to>
    <xdr:pic>
      <xdr:nvPicPr>
        <xdr:cNvPr id="11" name="Picture 10" descr="http://www.structuralfunds.org.cy/imagefiles/Logos/%20EU-LOGO-E%CE%94%CE%95%CE%A4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0773" y="415636"/>
          <a:ext cx="1720612" cy="921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284647</xdr:colOff>
      <xdr:row>1</xdr:row>
      <xdr:rowOff>256886</xdr:rowOff>
    </xdr:from>
    <xdr:to>
      <xdr:col>11</xdr:col>
      <xdr:colOff>396366</xdr:colOff>
      <xdr:row>4</xdr:row>
      <xdr:rowOff>247379</xdr:rowOff>
    </xdr:to>
    <xdr:pic>
      <xdr:nvPicPr>
        <xdr:cNvPr id="12" name="Picture 11" descr="http://www.structuralfunds.org.cy/imagefiles/Logos/CYPRUS%20REPUBLIC-LOGO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99" b="-1"/>
        <a:stretch/>
      </xdr:blipFill>
      <xdr:spPr bwMode="auto">
        <a:xfrm>
          <a:off x="9965511" y="447386"/>
          <a:ext cx="1272037" cy="8737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396366</xdr:colOff>
      <xdr:row>1</xdr:row>
      <xdr:rowOff>256885</xdr:rowOff>
    </xdr:from>
    <xdr:to>
      <xdr:col>14</xdr:col>
      <xdr:colOff>279637</xdr:colOff>
      <xdr:row>4</xdr:row>
      <xdr:rowOff>231503</xdr:rowOff>
    </xdr:to>
    <xdr:pic>
      <xdr:nvPicPr>
        <xdr:cNvPr id="13" name="Picture 12" descr="http://www.structuralfunds.org.cy/imagefiles/Logos/%CE%94%CE%A4-%CE%95%CE%95-LOGO.jpg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18"/>
        <a:stretch/>
      </xdr:blipFill>
      <xdr:spPr bwMode="auto">
        <a:xfrm>
          <a:off x="11237548" y="447385"/>
          <a:ext cx="1701680" cy="85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746125</xdr:colOff>
      <xdr:row>0</xdr:row>
      <xdr:rowOff>174625</xdr:rowOff>
    </xdr:from>
    <xdr:to>
      <xdr:col>11</xdr:col>
      <xdr:colOff>1085612</xdr:colOff>
      <xdr:row>5</xdr:row>
      <xdr:rowOff>32345</xdr:rowOff>
    </xdr:to>
    <xdr:pic>
      <xdr:nvPicPr>
        <xdr:cNvPr id="5" name="Picture 4" descr="http://www.structuralfunds.org.cy/imagefiles/Logos/%20EU-LOGO-E%CE%94%CE%95%CE%A4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74625"/>
          <a:ext cx="1720612" cy="921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879238</xdr:colOff>
      <xdr:row>1</xdr:row>
      <xdr:rowOff>15875</xdr:rowOff>
    </xdr:from>
    <xdr:to>
      <xdr:col>12</xdr:col>
      <xdr:colOff>659025</xdr:colOff>
      <xdr:row>5</xdr:row>
      <xdr:rowOff>16470</xdr:rowOff>
    </xdr:to>
    <xdr:pic>
      <xdr:nvPicPr>
        <xdr:cNvPr id="6" name="Picture 5" descr="http://www.structuralfunds.org.cy/imagefiles/Logos/CYPRUS%20REPUBLIC-LOGO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99" b="-1"/>
        <a:stretch/>
      </xdr:blipFill>
      <xdr:spPr bwMode="auto">
        <a:xfrm>
          <a:off x="10896363" y="206375"/>
          <a:ext cx="1272037" cy="8737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516150</xdr:colOff>
      <xdr:row>1</xdr:row>
      <xdr:rowOff>15874</xdr:rowOff>
    </xdr:from>
    <xdr:to>
      <xdr:col>13</xdr:col>
      <xdr:colOff>503330</xdr:colOff>
      <xdr:row>5</xdr:row>
      <xdr:rowOff>594</xdr:rowOff>
    </xdr:to>
    <xdr:pic>
      <xdr:nvPicPr>
        <xdr:cNvPr id="7" name="Picture 6" descr="http://www.structuralfunds.org.cy/imagefiles/Logos/%CE%94%CE%A4-%CE%95%CE%95-LOGO.jpg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18"/>
        <a:stretch/>
      </xdr:blipFill>
      <xdr:spPr bwMode="auto">
        <a:xfrm>
          <a:off x="12025525" y="206374"/>
          <a:ext cx="1701680" cy="85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15875</xdr:colOff>
      <xdr:row>0</xdr:row>
      <xdr:rowOff>158750</xdr:rowOff>
    </xdr:from>
    <xdr:to>
      <xdr:col>10</xdr:col>
      <xdr:colOff>529987</xdr:colOff>
      <xdr:row>3</xdr:row>
      <xdr:rowOff>48220</xdr:rowOff>
    </xdr:to>
    <xdr:pic>
      <xdr:nvPicPr>
        <xdr:cNvPr id="8" name="Picture 7" descr="http://www.structuralfunds.org.cy/imagefiles/Logos/%20EU-LOGO-E%CE%94%CE%95%CE%A4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2250" y="158750"/>
          <a:ext cx="1720612" cy="921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402988</xdr:colOff>
      <xdr:row>1</xdr:row>
      <xdr:rowOff>0</xdr:rowOff>
    </xdr:from>
    <xdr:to>
      <xdr:col>11</xdr:col>
      <xdr:colOff>293900</xdr:colOff>
      <xdr:row>3</xdr:row>
      <xdr:rowOff>32345</xdr:rowOff>
    </xdr:to>
    <xdr:pic>
      <xdr:nvPicPr>
        <xdr:cNvPr id="9" name="Picture 8" descr="http://www.structuralfunds.org.cy/imagefiles/Logos/CYPRUS%20REPUBLIC-LOGO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99" b="-1"/>
        <a:stretch/>
      </xdr:blipFill>
      <xdr:spPr bwMode="auto">
        <a:xfrm>
          <a:off x="9435863" y="190500"/>
          <a:ext cx="1272037" cy="8737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309775</xdr:colOff>
      <xdr:row>0</xdr:row>
      <xdr:rowOff>190499</xdr:rowOff>
    </xdr:from>
    <xdr:to>
      <xdr:col>13</xdr:col>
      <xdr:colOff>519205</xdr:colOff>
      <xdr:row>3</xdr:row>
      <xdr:rowOff>16469</xdr:rowOff>
    </xdr:to>
    <xdr:pic>
      <xdr:nvPicPr>
        <xdr:cNvPr id="10" name="Picture 9" descr="http://www.structuralfunds.org.cy/imagefiles/Logos/%CE%94%CE%A4-%CE%95%CE%95-LOGO.jpg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18"/>
        <a:stretch/>
      </xdr:blipFill>
      <xdr:spPr bwMode="auto">
        <a:xfrm>
          <a:off x="10723775" y="190499"/>
          <a:ext cx="1701680" cy="85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1211035</xdr:colOff>
      <xdr:row>1</xdr:row>
      <xdr:rowOff>40821</xdr:rowOff>
    </xdr:from>
    <xdr:to>
      <xdr:col>10</xdr:col>
      <xdr:colOff>482361</xdr:colOff>
      <xdr:row>3</xdr:row>
      <xdr:rowOff>118523</xdr:rowOff>
    </xdr:to>
    <xdr:pic>
      <xdr:nvPicPr>
        <xdr:cNvPr id="5" name="Picture 4" descr="http://www.structuralfunds.org.cy/imagefiles/Logos/%20EU-LOGO-E%CE%94%CE%95%CE%A4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4928" y="231321"/>
          <a:ext cx="1720612" cy="921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355362</xdr:colOff>
      <xdr:row>1</xdr:row>
      <xdr:rowOff>72571</xdr:rowOff>
    </xdr:from>
    <xdr:to>
      <xdr:col>11</xdr:col>
      <xdr:colOff>239471</xdr:colOff>
      <xdr:row>3</xdr:row>
      <xdr:rowOff>102648</xdr:rowOff>
    </xdr:to>
    <xdr:pic>
      <xdr:nvPicPr>
        <xdr:cNvPr id="6" name="Picture 5" descr="http://www.structuralfunds.org.cy/imagefiles/Logos/CYPRUS%20REPUBLIC-LOGO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99" b="-1"/>
        <a:stretch/>
      </xdr:blipFill>
      <xdr:spPr bwMode="auto">
        <a:xfrm>
          <a:off x="9458541" y="263071"/>
          <a:ext cx="1272037" cy="8737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255346</xdr:colOff>
      <xdr:row>1</xdr:row>
      <xdr:rowOff>72570</xdr:rowOff>
    </xdr:from>
    <xdr:to>
      <xdr:col>13</xdr:col>
      <xdr:colOff>460240</xdr:colOff>
      <xdr:row>3</xdr:row>
      <xdr:rowOff>86772</xdr:rowOff>
    </xdr:to>
    <xdr:pic>
      <xdr:nvPicPr>
        <xdr:cNvPr id="7" name="Picture 6" descr="http://www.structuralfunds.org.cy/imagefiles/Logos/%CE%94%CE%A4-%CE%95%CE%95-LOGO.jpg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18"/>
        <a:stretch/>
      </xdr:blipFill>
      <xdr:spPr bwMode="auto">
        <a:xfrm>
          <a:off x="10746453" y="263070"/>
          <a:ext cx="1701680" cy="85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view="pageBreakPreview" zoomScale="60" zoomScaleNormal="70" workbookViewId="0">
      <selection activeCell="O11" sqref="O11"/>
    </sheetView>
  </sheetViews>
  <sheetFormatPr defaultRowHeight="15" x14ac:dyDescent="0.25"/>
  <cols>
    <col min="3" max="3" width="13.42578125" customWidth="1"/>
    <col min="4" max="4" width="17.28515625" customWidth="1"/>
    <col min="5" max="5" width="10.28515625" bestFit="1" customWidth="1"/>
    <col min="6" max="6" width="20.42578125" customWidth="1"/>
    <col min="7" max="7" width="18.5703125" customWidth="1"/>
    <col min="8" max="8" width="18" customWidth="1"/>
    <col min="9" max="9" width="16.28515625" customWidth="1"/>
    <col min="10" max="10" width="11" bestFit="1" customWidth="1"/>
    <col min="11" max="11" width="14.42578125" customWidth="1"/>
    <col min="12" max="12" width="18.7109375" customWidth="1"/>
    <col min="13" max="13" width="18.85546875" customWidth="1"/>
  </cols>
  <sheetData>
    <row r="1" spans="2:13" x14ac:dyDescent="0.25">
      <c r="B1" s="35"/>
      <c r="C1" s="35"/>
      <c r="D1" s="36"/>
      <c r="E1" s="35"/>
      <c r="F1" s="35"/>
      <c r="G1" s="35"/>
      <c r="H1" s="35"/>
      <c r="I1" s="35"/>
      <c r="J1" s="35"/>
      <c r="K1" s="35"/>
      <c r="L1" s="35"/>
      <c r="M1" s="35"/>
    </row>
    <row r="2" spans="2:13" ht="15" customHeight="1" x14ac:dyDescent="0.25">
      <c r="B2" s="135" t="s">
        <v>50</v>
      </c>
      <c r="C2" s="135"/>
      <c r="D2" s="135"/>
      <c r="E2" s="135"/>
      <c r="F2" s="135"/>
      <c r="G2" s="135"/>
      <c r="H2" s="135"/>
      <c r="I2" s="135"/>
      <c r="J2" s="35"/>
      <c r="K2" s="35"/>
      <c r="L2" s="35"/>
      <c r="M2" s="35"/>
    </row>
    <row r="3" spans="2:13" ht="21" customHeight="1" x14ac:dyDescent="0.25">
      <c r="B3" s="135"/>
      <c r="C3" s="135"/>
      <c r="D3" s="135"/>
      <c r="E3" s="135"/>
      <c r="F3" s="135"/>
      <c r="G3" s="135"/>
      <c r="H3" s="135"/>
      <c r="I3" s="135"/>
      <c r="J3" s="35"/>
      <c r="K3" s="35"/>
      <c r="L3" s="35"/>
      <c r="M3" s="35"/>
    </row>
    <row r="4" spans="2:13" ht="50.25" customHeight="1" x14ac:dyDescent="0.25">
      <c r="B4" s="135"/>
      <c r="C4" s="135"/>
      <c r="D4" s="135"/>
      <c r="E4" s="135"/>
      <c r="F4" s="135"/>
      <c r="G4" s="135"/>
      <c r="H4" s="135"/>
      <c r="I4" s="135"/>
      <c r="J4" s="35"/>
      <c r="K4" s="35"/>
      <c r="L4" s="35"/>
      <c r="M4" s="35"/>
    </row>
    <row r="5" spans="2:13" x14ac:dyDescent="0.25">
      <c r="B5" s="35"/>
      <c r="C5" s="35"/>
      <c r="D5" s="36"/>
      <c r="E5" s="35"/>
      <c r="F5" s="35"/>
      <c r="G5" s="35"/>
      <c r="H5" s="35"/>
      <c r="I5" s="35"/>
      <c r="J5" s="35"/>
      <c r="K5" s="35"/>
      <c r="L5" s="35"/>
      <c r="M5" s="35"/>
    </row>
    <row r="7" spans="2:13" ht="18.75" x14ac:dyDescent="0.25">
      <c r="B7" s="136" t="s">
        <v>0</v>
      </c>
      <c r="C7" s="136"/>
      <c r="D7" s="136"/>
      <c r="E7" s="137"/>
      <c r="F7" s="137"/>
      <c r="G7" s="137"/>
      <c r="H7" s="137"/>
      <c r="I7" s="137"/>
      <c r="J7" s="137"/>
      <c r="K7" s="137"/>
      <c r="L7" s="137"/>
      <c r="M7" s="137"/>
    </row>
    <row r="8" spans="2:13" ht="18.75" x14ac:dyDescent="0.25">
      <c r="B8" s="136" t="s">
        <v>1</v>
      </c>
      <c r="C8" s="136"/>
      <c r="D8" s="136"/>
      <c r="E8" s="137"/>
      <c r="F8" s="137"/>
      <c r="G8" s="137"/>
      <c r="H8" s="137"/>
      <c r="I8" s="137"/>
      <c r="J8" s="137"/>
      <c r="K8" s="137"/>
      <c r="L8" s="137"/>
      <c r="M8" s="137"/>
    </row>
    <row r="9" spans="2:13" ht="18.75" x14ac:dyDescent="0.25">
      <c r="B9" s="136" t="s">
        <v>2</v>
      </c>
      <c r="C9" s="136"/>
      <c r="D9" s="136"/>
      <c r="E9" s="137"/>
      <c r="F9" s="137"/>
      <c r="G9" s="137"/>
      <c r="H9" s="137"/>
      <c r="I9" s="137"/>
      <c r="J9" s="137"/>
      <c r="K9" s="137"/>
      <c r="L9" s="137"/>
      <c r="M9" s="137"/>
    </row>
    <row r="10" spans="2:13" ht="18.75" x14ac:dyDescent="0.25">
      <c r="B10" s="136" t="s">
        <v>3</v>
      </c>
      <c r="C10" s="136"/>
      <c r="D10" s="136"/>
      <c r="E10" s="137"/>
      <c r="F10" s="137"/>
      <c r="G10" s="137"/>
      <c r="H10" s="137"/>
      <c r="I10" s="137"/>
      <c r="J10" s="137"/>
      <c r="K10" s="137"/>
      <c r="L10" s="137"/>
      <c r="M10" s="137"/>
    </row>
    <row r="11" spans="2:13" ht="18.75" x14ac:dyDescent="0.25">
      <c r="B11" s="136" t="s">
        <v>4</v>
      </c>
      <c r="C11" s="136"/>
      <c r="D11" s="136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2:13" ht="18.75" x14ac:dyDescent="0.25">
      <c r="B12" s="136" t="s">
        <v>5</v>
      </c>
      <c r="C12" s="136"/>
      <c r="D12" s="136"/>
      <c r="E12" s="137"/>
      <c r="F12" s="137"/>
      <c r="G12" s="137"/>
      <c r="H12" s="137"/>
      <c r="I12" s="137"/>
      <c r="J12" s="137"/>
      <c r="K12" s="137"/>
      <c r="L12" s="137"/>
      <c r="M12" s="137"/>
    </row>
    <row r="13" spans="2:13" ht="18.75" x14ac:dyDescent="0.25">
      <c r="B13" s="136" t="s">
        <v>6</v>
      </c>
      <c r="C13" s="136"/>
      <c r="D13" s="136"/>
      <c r="E13" s="19"/>
      <c r="F13" s="18"/>
      <c r="G13" s="18"/>
      <c r="H13" s="18"/>
      <c r="I13" s="18"/>
      <c r="J13" s="18"/>
      <c r="K13" s="18"/>
      <c r="L13" s="18"/>
      <c r="M13" s="18"/>
    </row>
    <row r="14" spans="2:13" ht="18.75" x14ac:dyDescent="0.25">
      <c r="B14" s="138" t="s">
        <v>41</v>
      </c>
      <c r="C14" s="139"/>
      <c r="D14" s="140"/>
      <c r="E14" s="20"/>
      <c r="F14" s="18"/>
      <c r="G14" s="18"/>
      <c r="H14" s="18"/>
      <c r="I14" s="18"/>
      <c r="J14" s="18"/>
      <c r="K14" s="18"/>
      <c r="L14" s="18"/>
      <c r="M14" s="18"/>
    </row>
    <row r="17" spans="1:14" x14ac:dyDescent="0.25">
      <c r="C17" s="2"/>
      <c r="D17" s="5"/>
      <c r="E17" s="11"/>
      <c r="F17" s="144" t="s">
        <v>8</v>
      </c>
      <c r="G17" s="145"/>
      <c r="H17" s="146"/>
      <c r="I17" s="33"/>
      <c r="J17" s="33"/>
      <c r="K17" s="33"/>
      <c r="L17" s="33"/>
      <c r="M17" s="33"/>
    </row>
    <row r="18" spans="1:14" x14ac:dyDescent="0.25">
      <c r="C18" s="33"/>
      <c r="D18" s="33"/>
      <c r="E18" s="7"/>
      <c r="F18" s="7" t="s">
        <v>9</v>
      </c>
      <c r="G18" s="7" t="s">
        <v>10</v>
      </c>
      <c r="H18" s="7" t="s">
        <v>11</v>
      </c>
      <c r="I18" s="33"/>
      <c r="J18" s="33"/>
      <c r="K18" s="33"/>
      <c r="L18" s="33"/>
      <c r="M18" s="33"/>
    </row>
    <row r="19" spans="1:14" x14ac:dyDescent="0.25">
      <c r="C19" s="33"/>
      <c r="D19" s="31" t="str">
        <f>IF($E$13&gt;E19,"!"," ")</f>
        <v xml:space="preserve"> </v>
      </c>
      <c r="E19" s="7">
        <v>2014</v>
      </c>
      <c r="F19" s="21"/>
      <c r="G19" s="21"/>
      <c r="H19" s="6">
        <f>SUM(F19:G19)</f>
        <v>0</v>
      </c>
      <c r="I19" s="33"/>
      <c r="J19" s="33"/>
      <c r="K19" s="33"/>
      <c r="L19" s="33"/>
      <c r="M19" s="33"/>
    </row>
    <row r="20" spans="1:14" x14ac:dyDescent="0.25">
      <c r="C20" s="33"/>
      <c r="D20" s="31" t="str">
        <f t="shared" ref="D20:D27" si="0">IF($E$13&gt;E20,"!"," ")</f>
        <v xml:space="preserve"> </v>
      </c>
      <c r="E20" s="7">
        <v>2015</v>
      </c>
      <c r="F20" s="21"/>
      <c r="G20" s="21"/>
      <c r="H20" s="6">
        <f t="shared" ref="H20:H27" si="1">SUM(F20:G20)</f>
        <v>0</v>
      </c>
      <c r="I20" s="33"/>
      <c r="J20" s="33"/>
      <c r="K20" s="33"/>
      <c r="L20" s="33"/>
      <c r="M20" s="33"/>
    </row>
    <row r="21" spans="1:14" x14ac:dyDescent="0.25">
      <c r="C21" s="33"/>
      <c r="D21" s="31" t="str">
        <f t="shared" si="0"/>
        <v xml:space="preserve"> </v>
      </c>
      <c r="E21" s="7">
        <v>2016</v>
      </c>
      <c r="F21" s="21"/>
      <c r="G21" s="21"/>
      <c r="H21" s="6">
        <f t="shared" si="1"/>
        <v>0</v>
      </c>
      <c r="I21" s="33"/>
      <c r="J21" s="33"/>
      <c r="K21" s="33"/>
      <c r="L21" s="33"/>
      <c r="M21" s="33"/>
    </row>
    <row r="22" spans="1:14" x14ac:dyDescent="0.25">
      <c r="C22" s="33"/>
      <c r="D22" s="31" t="str">
        <f t="shared" si="0"/>
        <v xml:space="preserve"> </v>
      </c>
      <c r="E22" s="7">
        <v>2017</v>
      </c>
      <c r="F22" s="21"/>
      <c r="G22" s="21"/>
      <c r="H22" s="6">
        <f t="shared" si="1"/>
        <v>0</v>
      </c>
      <c r="I22" s="33"/>
      <c r="J22" s="33"/>
      <c r="K22" s="33"/>
      <c r="L22" s="33"/>
      <c r="M22" s="33"/>
    </row>
    <row r="23" spans="1:14" x14ac:dyDescent="0.25">
      <c r="C23" s="33"/>
      <c r="D23" s="31" t="str">
        <f t="shared" si="0"/>
        <v xml:space="preserve"> </v>
      </c>
      <c r="E23" s="7">
        <v>2018</v>
      </c>
      <c r="F23" s="21"/>
      <c r="G23" s="21"/>
      <c r="H23" s="6">
        <f t="shared" si="1"/>
        <v>0</v>
      </c>
      <c r="I23" s="33"/>
      <c r="J23" s="33"/>
      <c r="K23" s="33"/>
      <c r="L23" s="33"/>
      <c r="M23" s="33"/>
    </row>
    <row r="24" spans="1:14" x14ac:dyDescent="0.25">
      <c r="C24" s="33"/>
      <c r="D24" s="31" t="str">
        <f t="shared" si="0"/>
        <v xml:space="preserve"> </v>
      </c>
      <c r="E24" s="7">
        <v>2019</v>
      </c>
      <c r="F24" s="21"/>
      <c r="G24" s="21"/>
      <c r="H24" s="6">
        <f t="shared" si="1"/>
        <v>0</v>
      </c>
      <c r="I24" s="33"/>
      <c r="J24" s="33"/>
      <c r="K24" s="33"/>
      <c r="L24" s="33"/>
      <c r="M24" s="33"/>
    </row>
    <row r="25" spans="1:14" x14ac:dyDescent="0.25">
      <c r="C25" s="33"/>
      <c r="D25" s="31" t="str">
        <f t="shared" si="0"/>
        <v xml:space="preserve"> </v>
      </c>
      <c r="E25" s="7">
        <v>2020</v>
      </c>
      <c r="F25" s="21"/>
      <c r="G25" s="21"/>
      <c r="H25" s="6">
        <f t="shared" si="1"/>
        <v>0</v>
      </c>
      <c r="I25" s="33"/>
      <c r="J25" s="33"/>
      <c r="K25" s="33"/>
      <c r="L25" s="33"/>
      <c r="M25" s="33"/>
    </row>
    <row r="26" spans="1:14" x14ac:dyDescent="0.25">
      <c r="C26" s="33"/>
      <c r="D26" s="31" t="str">
        <f t="shared" si="0"/>
        <v xml:space="preserve"> </v>
      </c>
      <c r="E26" s="7">
        <v>2021</v>
      </c>
      <c r="F26" s="21"/>
      <c r="G26" s="21"/>
      <c r="H26" s="6">
        <f t="shared" si="1"/>
        <v>0</v>
      </c>
      <c r="I26" s="33"/>
      <c r="J26" s="33"/>
      <c r="K26" s="33"/>
      <c r="L26" s="33"/>
      <c r="M26" s="33"/>
    </row>
    <row r="27" spans="1:14" x14ac:dyDescent="0.25">
      <c r="C27" s="33"/>
      <c r="D27" s="31" t="str">
        <f t="shared" si="0"/>
        <v xml:space="preserve"> </v>
      </c>
      <c r="E27" s="7">
        <v>2022</v>
      </c>
      <c r="F27" s="22"/>
      <c r="G27" s="22"/>
      <c r="H27" s="17">
        <f t="shared" si="1"/>
        <v>0</v>
      </c>
      <c r="I27" s="33"/>
      <c r="J27" s="33"/>
      <c r="K27" s="33"/>
      <c r="L27" s="33"/>
      <c r="M27" s="33"/>
    </row>
    <row r="28" spans="1:14" ht="15.75" thickBot="1" x14ac:dyDescent="0.3">
      <c r="C28" s="33"/>
      <c r="D28" s="33"/>
      <c r="E28" s="6"/>
      <c r="F28" s="117">
        <f>SUM(F19:F27)</f>
        <v>0</v>
      </c>
      <c r="G28" s="117">
        <f t="shared" ref="G28:H28" si="2">SUM(G19:G27)</f>
        <v>0</v>
      </c>
      <c r="H28" s="117">
        <f t="shared" si="2"/>
        <v>0</v>
      </c>
      <c r="I28" s="33"/>
      <c r="J28" s="33"/>
      <c r="K28" s="33"/>
      <c r="L28" s="33"/>
      <c r="M28" s="33"/>
    </row>
    <row r="29" spans="1:14" ht="16.5" thickTop="1" thickBot="1" x14ac:dyDescent="0.3"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4" x14ac:dyDescent="0.25">
      <c r="C30" s="50"/>
      <c r="D30" s="51"/>
      <c r="E30" s="52"/>
      <c r="F30" s="53"/>
      <c r="G30" s="53"/>
      <c r="H30" s="53"/>
      <c r="I30" s="53"/>
      <c r="J30" s="53"/>
      <c r="K30" s="54"/>
    </row>
    <row r="31" spans="1:14" ht="15.75" x14ac:dyDescent="0.25">
      <c r="C31" s="55"/>
      <c r="D31" s="147" t="s">
        <v>23</v>
      </c>
      <c r="E31" s="147"/>
      <c r="F31" s="147"/>
      <c r="G31" s="147"/>
      <c r="H31" s="147"/>
      <c r="I31" s="147"/>
      <c r="J31" s="63">
        <f>F28</f>
        <v>0</v>
      </c>
      <c r="K31" s="56"/>
    </row>
    <row r="32" spans="1:14" ht="16.5" thickBot="1" x14ac:dyDescent="0.3">
      <c r="A32" s="112"/>
      <c r="B32" s="113"/>
      <c r="C32" s="57"/>
      <c r="D32" s="141" t="s">
        <v>56</v>
      </c>
      <c r="E32" s="141"/>
      <c r="F32" s="141"/>
      <c r="G32" s="141"/>
      <c r="H32" s="141"/>
      <c r="I32" s="141"/>
      <c r="J32" s="132">
        <f>1-E14</f>
        <v>1</v>
      </c>
      <c r="K32" s="58"/>
      <c r="L32" s="114"/>
      <c r="M32" s="115"/>
      <c r="N32" s="115"/>
    </row>
    <row r="33" spans="1:14" ht="21.75" thickBot="1" x14ac:dyDescent="0.3">
      <c r="A33" s="112"/>
      <c r="B33" s="113"/>
      <c r="C33" s="57"/>
      <c r="D33" s="142" t="s">
        <v>55</v>
      </c>
      <c r="E33" s="143"/>
      <c r="F33" s="143"/>
      <c r="G33" s="143"/>
      <c r="H33" s="143"/>
      <c r="I33" s="143"/>
      <c r="J33" s="93">
        <f>J32*J31</f>
        <v>0</v>
      </c>
      <c r="K33" s="58"/>
      <c r="L33" s="116"/>
      <c r="M33" s="115"/>
      <c r="N33" s="115"/>
    </row>
    <row r="34" spans="1:14" ht="16.5" thickBot="1" x14ac:dyDescent="0.3">
      <c r="A34" s="112"/>
      <c r="B34" s="113"/>
      <c r="C34" s="59"/>
      <c r="D34" s="60"/>
      <c r="E34" s="60"/>
      <c r="F34" s="60"/>
      <c r="G34" s="60"/>
      <c r="H34" s="60"/>
      <c r="I34" s="60"/>
      <c r="J34" s="60"/>
      <c r="K34" s="61"/>
      <c r="L34" s="116"/>
      <c r="M34" s="115"/>
      <c r="N34" s="115"/>
    </row>
  </sheetData>
  <mergeCells count="19">
    <mergeCell ref="B14:D14"/>
    <mergeCell ref="D32:I32"/>
    <mergeCell ref="D33:I33"/>
    <mergeCell ref="F17:H17"/>
    <mergeCell ref="D31:I31"/>
    <mergeCell ref="B13:D13"/>
    <mergeCell ref="B10:D10"/>
    <mergeCell ref="E10:M10"/>
    <mergeCell ref="B11:D11"/>
    <mergeCell ref="E11:M11"/>
    <mergeCell ref="B12:D12"/>
    <mergeCell ref="E12:M12"/>
    <mergeCell ref="B2:I4"/>
    <mergeCell ref="B9:D9"/>
    <mergeCell ref="E9:M9"/>
    <mergeCell ref="B7:D7"/>
    <mergeCell ref="E7:M7"/>
    <mergeCell ref="B8:D8"/>
    <mergeCell ref="E8:M8"/>
  </mergeCells>
  <pageMargins left="0.7" right="0.7" top="0.75" bottom="0.75" header="0.3" footer="0.3"/>
  <pageSetup paperSize="9" scale="42" fitToHeight="0" orientation="landscape" r:id="rId1"/>
  <ignoredErrors>
    <ignoredError sqref="H19:H27" formulaRange="1"/>
    <ignoredError sqref="H35:M3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view="pageBreakPreview" zoomScale="55" zoomScaleNormal="70" zoomScaleSheetLayoutView="55" workbookViewId="0">
      <selection activeCell="L17" sqref="L17"/>
    </sheetView>
  </sheetViews>
  <sheetFormatPr defaultRowHeight="15" x14ac:dyDescent="0.25"/>
  <cols>
    <col min="3" max="3" width="13.42578125" customWidth="1"/>
    <col min="4" max="4" width="25.28515625" customWidth="1"/>
    <col min="6" max="6" width="20.42578125" customWidth="1"/>
    <col min="7" max="7" width="18.5703125" customWidth="1"/>
    <col min="8" max="8" width="16.7109375" customWidth="1"/>
    <col min="9" max="9" width="14.28515625" customWidth="1"/>
    <col min="11" max="11" width="17.28515625" customWidth="1"/>
  </cols>
  <sheetData>
    <row r="1" spans="1:13" x14ac:dyDescent="0.25"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</row>
    <row r="2" spans="1:13" ht="23.25" customHeight="1" x14ac:dyDescent="0.35">
      <c r="A2" s="148" t="s">
        <v>51</v>
      </c>
      <c r="B2" s="148"/>
      <c r="C2" s="148"/>
      <c r="D2" s="148"/>
      <c r="E2" s="148"/>
      <c r="F2" s="148"/>
      <c r="G2" s="148"/>
      <c r="H2" s="148"/>
      <c r="I2" s="134"/>
      <c r="J2" s="134"/>
      <c r="K2" s="3"/>
      <c r="L2" s="3"/>
      <c r="M2" s="3"/>
    </row>
    <row r="3" spans="1:13" ht="23.25" customHeight="1" x14ac:dyDescent="0.35">
      <c r="A3" s="148"/>
      <c r="B3" s="148"/>
      <c r="C3" s="148"/>
      <c r="D3" s="148"/>
      <c r="E3" s="148"/>
      <c r="F3" s="148"/>
      <c r="G3" s="148"/>
      <c r="H3" s="148"/>
      <c r="I3" s="134"/>
      <c r="J3" s="134"/>
      <c r="K3" s="3"/>
      <c r="L3" s="3"/>
      <c r="M3" s="3"/>
    </row>
    <row r="4" spans="1:13" ht="23.25" customHeight="1" x14ac:dyDescent="0.35">
      <c r="A4" s="148"/>
      <c r="B4" s="148"/>
      <c r="C4" s="148"/>
      <c r="D4" s="148"/>
      <c r="E4" s="148"/>
      <c r="F4" s="148"/>
      <c r="G4" s="148"/>
      <c r="H4" s="148"/>
      <c r="I4" s="134"/>
      <c r="J4" s="134"/>
      <c r="K4" s="3"/>
      <c r="L4" s="3"/>
      <c r="M4" s="3"/>
    </row>
    <row r="5" spans="1:13" ht="23.25" customHeight="1" x14ac:dyDescent="0.35">
      <c r="A5" s="148"/>
      <c r="B5" s="148"/>
      <c r="C5" s="148"/>
      <c r="D5" s="148"/>
      <c r="E5" s="148"/>
      <c r="F5" s="148"/>
      <c r="G5" s="148"/>
      <c r="H5" s="148"/>
      <c r="I5" s="134"/>
      <c r="J5" s="134"/>
      <c r="K5" s="3"/>
      <c r="L5" s="3"/>
      <c r="M5" s="3"/>
    </row>
    <row r="7" spans="1:13" ht="18.75" x14ac:dyDescent="0.25">
      <c r="B7" s="136" t="s">
        <v>0</v>
      </c>
      <c r="C7" s="136"/>
      <c r="D7" s="136"/>
      <c r="E7" s="137"/>
      <c r="F7" s="137"/>
      <c r="G7" s="137"/>
      <c r="H7" s="137"/>
      <c r="I7" s="137"/>
      <c r="J7" s="137"/>
      <c r="K7" s="137"/>
      <c r="L7" s="137"/>
      <c r="M7" s="137"/>
    </row>
    <row r="8" spans="1:13" ht="18.75" x14ac:dyDescent="0.25">
      <c r="B8" s="136" t="s">
        <v>1</v>
      </c>
      <c r="C8" s="136"/>
      <c r="D8" s="136"/>
      <c r="E8" s="137"/>
      <c r="F8" s="137"/>
      <c r="G8" s="137"/>
      <c r="H8" s="137"/>
      <c r="I8" s="137"/>
      <c r="J8" s="137"/>
      <c r="K8" s="137"/>
      <c r="L8" s="137"/>
      <c r="M8" s="137"/>
    </row>
    <row r="9" spans="1:13" ht="18.75" x14ac:dyDescent="0.25">
      <c r="B9" s="136" t="s">
        <v>2</v>
      </c>
      <c r="C9" s="136"/>
      <c r="D9" s="136"/>
      <c r="E9" s="137"/>
      <c r="F9" s="137"/>
      <c r="G9" s="137"/>
      <c r="H9" s="137"/>
      <c r="I9" s="137"/>
      <c r="J9" s="137"/>
      <c r="K9" s="137"/>
      <c r="L9" s="137"/>
      <c r="M9" s="137"/>
    </row>
    <row r="10" spans="1:13" ht="18.75" x14ac:dyDescent="0.25">
      <c r="B10" s="136" t="s">
        <v>3</v>
      </c>
      <c r="C10" s="136"/>
      <c r="D10" s="136"/>
      <c r="E10" s="137"/>
      <c r="F10" s="137"/>
      <c r="G10" s="137"/>
      <c r="H10" s="137"/>
      <c r="I10" s="137"/>
      <c r="J10" s="137"/>
      <c r="K10" s="137"/>
      <c r="L10" s="137"/>
      <c r="M10" s="137"/>
    </row>
    <row r="11" spans="1:13" ht="18.75" x14ac:dyDescent="0.25">
      <c r="B11" s="136" t="s">
        <v>4</v>
      </c>
      <c r="C11" s="136"/>
      <c r="D11" s="136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1:13" ht="18.75" x14ac:dyDescent="0.25">
      <c r="B12" s="136" t="s">
        <v>5</v>
      </c>
      <c r="C12" s="136"/>
      <c r="D12" s="136"/>
      <c r="E12" s="137"/>
      <c r="F12" s="137"/>
      <c r="G12" s="137"/>
      <c r="H12" s="137"/>
      <c r="I12" s="137"/>
      <c r="J12" s="137"/>
      <c r="K12" s="137"/>
      <c r="L12" s="137"/>
      <c r="M12" s="137"/>
    </row>
    <row r="13" spans="1:13" ht="18.75" x14ac:dyDescent="0.25">
      <c r="B13" s="136" t="s">
        <v>6</v>
      </c>
      <c r="C13" s="136"/>
      <c r="D13" s="136"/>
      <c r="E13" s="19"/>
      <c r="F13" s="18"/>
      <c r="G13" s="18"/>
      <c r="H13" s="18"/>
      <c r="I13" s="18"/>
      <c r="J13" s="18"/>
      <c r="K13" s="18"/>
      <c r="L13" s="18"/>
      <c r="M13" s="18"/>
    </row>
    <row r="14" spans="1:13" ht="18.75" x14ac:dyDescent="0.25">
      <c r="B14" s="136" t="s">
        <v>7</v>
      </c>
      <c r="C14" s="136"/>
      <c r="D14" s="136"/>
      <c r="E14" s="20"/>
      <c r="F14" s="18"/>
      <c r="G14" s="18"/>
      <c r="H14" s="18"/>
      <c r="I14" s="18"/>
      <c r="J14" s="18"/>
      <c r="K14" s="18"/>
      <c r="L14" s="18"/>
      <c r="M14" s="18"/>
    </row>
    <row r="17" spans="2:14" x14ac:dyDescent="0.25">
      <c r="C17" s="2"/>
      <c r="D17" s="5"/>
      <c r="E17" s="11"/>
      <c r="F17" s="156" t="s">
        <v>8</v>
      </c>
      <c r="G17" s="156"/>
      <c r="H17" s="156"/>
      <c r="I17" s="156"/>
      <c r="J17" s="1"/>
      <c r="K17" s="1"/>
      <c r="L17" s="1"/>
      <c r="M17" s="1"/>
      <c r="N17" s="1"/>
    </row>
    <row r="18" spans="2:14" ht="30" x14ac:dyDescent="0.25">
      <c r="C18" s="1"/>
      <c r="D18" s="1"/>
      <c r="E18" s="7"/>
      <c r="F18" s="7" t="s">
        <v>9</v>
      </c>
      <c r="G18" s="7" t="s">
        <v>10</v>
      </c>
      <c r="H18" s="7" t="s">
        <v>11</v>
      </c>
      <c r="I18" s="7" t="s">
        <v>12</v>
      </c>
      <c r="J18" s="1"/>
      <c r="K18" s="1"/>
      <c r="L18" s="1"/>
      <c r="M18" s="1"/>
      <c r="N18" s="1"/>
    </row>
    <row r="19" spans="2:14" x14ac:dyDescent="0.25">
      <c r="C19" s="1"/>
      <c r="D19" s="31" t="str">
        <f>IF($E$13&gt;E19,"!"," ")</f>
        <v xml:space="preserve"> </v>
      </c>
      <c r="E19" s="7">
        <v>2014</v>
      </c>
      <c r="F19" s="21"/>
      <c r="G19" s="21"/>
      <c r="H19" s="6">
        <f>SUM(F19:G19)</f>
        <v>0</v>
      </c>
      <c r="I19" s="6">
        <f>IF(E19&gt;=$E$13,H19/((1+$E$14)^(E19-$E$13)),0)</f>
        <v>0</v>
      </c>
      <c r="J19" s="1"/>
      <c r="K19" s="1"/>
      <c r="L19" s="1"/>
      <c r="M19" s="1"/>
      <c r="N19" s="1"/>
    </row>
    <row r="20" spans="2:14" x14ac:dyDescent="0.25">
      <c r="C20" s="1"/>
      <c r="D20" s="31" t="str">
        <f t="shared" ref="D20:D27" si="0">IF($E$13&gt;E20,"!"," ")</f>
        <v xml:space="preserve"> </v>
      </c>
      <c r="E20" s="7">
        <v>2015</v>
      </c>
      <c r="F20" s="21"/>
      <c r="G20" s="21"/>
      <c r="H20" s="6">
        <f t="shared" ref="H20:H27" si="1">SUM(F20:G20)</f>
        <v>0</v>
      </c>
      <c r="I20" s="6">
        <f t="shared" ref="I20:I27" si="2">IF(E20&gt;=$E$13,H20/((1+$E$14)^(E20-$E$13)),0)</f>
        <v>0</v>
      </c>
      <c r="J20" s="1"/>
      <c r="K20" s="1"/>
      <c r="L20" s="1"/>
      <c r="M20" s="1"/>
      <c r="N20" s="1"/>
    </row>
    <row r="21" spans="2:14" x14ac:dyDescent="0.25">
      <c r="C21" s="1"/>
      <c r="D21" s="31" t="str">
        <f t="shared" si="0"/>
        <v xml:space="preserve"> </v>
      </c>
      <c r="E21" s="7">
        <v>2016</v>
      </c>
      <c r="F21" s="21"/>
      <c r="G21" s="21"/>
      <c r="H21" s="6">
        <f t="shared" si="1"/>
        <v>0</v>
      </c>
      <c r="I21" s="6">
        <f t="shared" si="2"/>
        <v>0</v>
      </c>
      <c r="J21" s="1"/>
      <c r="K21" s="1"/>
      <c r="L21" s="1"/>
      <c r="M21" s="1"/>
      <c r="N21" s="1"/>
    </row>
    <row r="22" spans="2:14" x14ac:dyDescent="0.25">
      <c r="C22" s="1"/>
      <c r="D22" s="31" t="str">
        <f t="shared" si="0"/>
        <v xml:space="preserve"> </v>
      </c>
      <c r="E22" s="7">
        <v>2017</v>
      </c>
      <c r="F22" s="21"/>
      <c r="G22" s="21"/>
      <c r="H22" s="6">
        <f t="shared" si="1"/>
        <v>0</v>
      </c>
      <c r="I22" s="6">
        <f t="shared" si="2"/>
        <v>0</v>
      </c>
      <c r="J22" s="1"/>
      <c r="K22" s="1"/>
      <c r="L22" s="1"/>
      <c r="M22" s="1"/>
      <c r="N22" s="1"/>
    </row>
    <row r="23" spans="2:14" x14ac:dyDescent="0.25">
      <c r="C23" s="1"/>
      <c r="D23" s="31" t="str">
        <f t="shared" si="0"/>
        <v xml:space="preserve"> </v>
      </c>
      <c r="E23" s="7">
        <v>2018</v>
      </c>
      <c r="F23" s="21"/>
      <c r="G23" s="21"/>
      <c r="H23" s="6">
        <f t="shared" si="1"/>
        <v>0</v>
      </c>
      <c r="I23" s="6">
        <f t="shared" si="2"/>
        <v>0</v>
      </c>
      <c r="J23" s="1"/>
      <c r="K23" s="1"/>
      <c r="L23" s="1"/>
      <c r="M23" s="1"/>
      <c r="N23" s="1"/>
    </row>
    <row r="24" spans="2:14" x14ac:dyDescent="0.25">
      <c r="C24" s="1"/>
      <c r="D24" s="31" t="str">
        <f t="shared" si="0"/>
        <v xml:space="preserve"> </v>
      </c>
      <c r="E24" s="7">
        <v>2019</v>
      </c>
      <c r="F24" s="21"/>
      <c r="G24" s="21"/>
      <c r="H24" s="6">
        <f t="shared" si="1"/>
        <v>0</v>
      </c>
      <c r="I24" s="6">
        <f t="shared" si="2"/>
        <v>0</v>
      </c>
      <c r="J24" s="1"/>
      <c r="K24" s="1"/>
      <c r="L24" s="1"/>
      <c r="M24" s="1"/>
      <c r="N24" s="1"/>
    </row>
    <row r="25" spans="2:14" x14ac:dyDescent="0.25">
      <c r="C25" s="1"/>
      <c r="D25" s="31" t="str">
        <f t="shared" si="0"/>
        <v xml:space="preserve"> </v>
      </c>
      <c r="E25" s="7">
        <v>2020</v>
      </c>
      <c r="F25" s="21"/>
      <c r="G25" s="21"/>
      <c r="H25" s="6">
        <f t="shared" si="1"/>
        <v>0</v>
      </c>
      <c r="I25" s="6">
        <f t="shared" si="2"/>
        <v>0</v>
      </c>
      <c r="J25" s="1"/>
      <c r="K25" s="1"/>
      <c r="L25" s="1"/>
      <c r="M25" s="1"/>
      <c r="N25" s="1"/>
    </row>
    <row r="26" spans="2:14" x14ac:dyDescent="0.25">
      <c r="C26" s="1"/>
      <c r="D26" s="31" t="str">
        <f t="shared" si="0"/>
        <v xml:space="preserve"> </v>
      </c>
      <c r="E26" s="7">
        <v>2021</v>
      </c>
      <c r="F26" s="21"/>
      <c r="G26" s="21"/>
      <c r="H26" s="6">
        <f t="shared" si="1"/>
        <v>0</v>
      </c>
      <c r="I26" s="6">
        <f t="shared" si="2"/>
        <v>0</v>
      </c>
      <c r="J26" s="1"/>
      <c r="K26" s="1"/>
      <c r="L26" s="1"/>
      <c r="M26" s="1"/>
      <c r="N26" s="1"/>
    </row>
    <row r="27" spans="2:14" x14ac:dyDescent="0.25">
      <c r="C27" s="1"/>
      <c r="D27" s="31" t="str">
        <f t="shared" si="0"/>
        <v xml:space="preserve"> </v>
      </c>
      <c r="E27" s="7">
        <v>2022</v>
      </c>
      <c r="F27" s="22"/>
      <c r="G27" s="22"/>
      <c r="H27" s="17">
        <f t="shared" si="1"/>
        <v>0</v>
      </c>
      <c r="I27" s="6">
        <f t="shared" si="2"/>
        <v>0</v>
      </c>
      <c r="J27" s="1"/>
      <c r="K27" s="1"/>
      <c r="L27" s="1"/>
      <c r="M27" s="1"/>
      <c r="N27" s="1"/>
    </row>
    <row r="28" spans="2:14" ht="15.75" thickBot="1" x14ac:dyDescent="0.3">
      <c r="C28" s="1"/>
      <c r="D28" s="1"/>
      <c r="E28" s="6"/>
      <c r="F28" s="117">
        <f>SUM(F19:F27)</f>
        <v>0</v>
      </c>
      <c r="G28" s="117">
        <f t="shared" ref="G28:I28" si="3">SUM(G19:G27)</f>
        <v>0</v>
      </c>
      <c r="H28" s="117">
        <f t="shared" si="3"/>
        <v>0</v>
      </c>
      <c r="I28" s="117">
        <f t="shared" si="3"/>
        <v>0</v>
      </c>
      <c r="J28" s="1"/>
      <c r="K28" s="1"/>
      <c r="L28" s="1"/>
      <c r="M28" s="1"/>
      <c r="N28" s="1"/>
    </row>
    <row r="29" spans="2:14" ht="15.75" thickTop="1" x14ac:dyDescent="0.25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2" spans="2:14" ht="30" x14ac:dyDescent="0.25">
      <c r="B32" s="2"/>
      <c r="C32" s="149" t="s">
        <v>13</v>
      </c>
      <c r="D32" s="150"/>
      <c r="E32" s="28"/>
      <c r="F32" s="151" t="s">
        <v>14</v>
      </c>
      <c r="G32" s="152"/>
      <c r="H32" s="152"/>
      <c r="I32" s="152"/>
      <c r="J32" s="153"/>
      <c r="K32" s="32" t="s">
        <v>22</v>
      </c>
      <c r="L32" s="23"/>
      <c r="M32" s="154" t="s">
        <v>15</v>
      </c>
      <c r="N32" s="155"/>
    </row>
    <row r="33" spans="2:14" ht="75" x14ac:dyDescent="0.25">
      <c r="B33" s="1"/>
      <c r="C33" s="15" t="s">
        <v>16</v>
      </c>
      <c r="D33" s="13" t="s">
        <v>17</v>
      </c>
      <c r="E33" s="29"/>
      <c r="F33" s="14" t="s">
        <v>18</v>
      </c>
      <c r="G33" s="8" t="s">
        <v>19</v>
      </c>
      <c r="H33" s="8" t="s">
        <v>20</v>
      </c>
      <c r="I33" s="8" t="s">
        <v>21</v>
      </c>
      <c r="J33" s="12" t="s">
        <v>11</v>
      </c>
      <c r="K33" s="13"/>
      <c r="L33" s="24"/>
      <c r="M33" s="16" t="s">
        <v>11</v>
      </c>
      <c r="N33" s="12" t="s">
        <v>12</v>
      </c>
    </row>
    <row r="34" spans="2:14" x14ac:dyDescent="0.25">
      <c r="B34" s="10">
        <v>2014</v>
      </c>
      <c r="C34" s="118"/>
      <c r="D34" s="118"/>
      <c r="E34" s="30" t="str">
        <f>IF($E$13&gt;B34,"!"," ")</f>
        <v xml:space="preserve"> </v>
      </c>
      <c r="F34" s="121"/>
      <c r="G34" s="122"/>
      <c r="H34" s="122"/>
      <c r="I34" s="122"/>
      <c r="J34" s="123">
        <f>SUM(F34:I34)</f>
        <v>0</v>
      </c>
      <c r="K34" s="124"/>
      <c r="L34" s="25"/>
      <c r="M34" s="130">
        <f>C34+D34+K34-J34</f>
        <v>0</v>
      </c>
      <c r="N34" s="123">
        <f>IF(B34&gt;=$E$13,M34/((1+$E$14)^(B34-$E$13)),0)</f>
        <v>0</v>
      </c>
    </row>
    <row r="35" spans="2:14" x14ac:dyDescent="0.25">
      <c r="B35" s="10">
        <v>2015</v>
      </c>
      <c r="C35" s="118"/>
      <c r="D35" s="118"/>
      <c r="E35" s="30" t="str">
        <f t="shared" ref="E35:E54" si="4">IF($E$13&gt;B35,"!"," ")</f>
        <v xml:space="preserve"> </v>
      </c>
      <c r="F35" s="121"/>
      <c r="G35" s="122"/>
      <c r="H35" s="122"/>
      <c r="I35" s="122"/>
      <c r="J35" s="123">
        <f t="shared" ref="J35:J72" si="5">SUM(F35:I35)</f>
        <v>0</v>
      </c>
      <c r="K35" s="124"/>
      <c r="L35" s="25"/>
      <c r="M35" s="130">
        <f t="shared" ref="M35:M72" si="6">C35+D35+K35-J35</f>
        <v>0</v>
      </c>
      <c r="N35" s="123">
        <f t="shared" ref="N35:N72" si="7">IF(B35&gt;=$E$13,M35/((1+$E$14)^(B35-$E$13)),0)</f>
        <v>0</v>
      </c>
    </row>
    <row r="36" spans="2:14" x14ac:dyDescent="0.25">
      <c r="B36" s="10">
        <v>2016</v>
      </c>
      <c r="C36" s="118"/>
      <c r="D36" s="118"/>
      <c r="E36" s="30" t="str">
        <f t="shared" si="4"/>
        <v xml:space="preserve"> </v>
      </c>
      <c r="F36" s="121"/>
      <c r="G36" s="122"/>
      <c r="H36" s="122"/>
      <c r="I36" s="122"/>
      <c r="J36" s="123">
        <f t="shared" si="5"/>
        <v>0</v>
      </c>
      <c r="K36" s="124"/>
      <c r="L36" s="25"/>
      <c r="M36" s="130">
        <f t="shared" si="6"/>
        <v>0</v>
      </c>
      <c r="N36" s="123">
        <f t="shared" si="7"/>
        <v>0</v>
      </c>
    </row>
    <row r="37" spans="2:14" x14ac:dyDescent="0.25">
      <c r="B37" s="10">
        <v>2017</v>
      </c>
      <c r="C37" s="118"/>
      <c r="D37" s="118"/>
      <c r="E37" s="30" t="str">
        <f t="shared" si="4"/>
        <v xml:space="preserve"> </v>
      </c>
      <c r="F37" s="121"/>
      <c r="G37" s="122"/>
      <c r="H37" s="122"/>
      <c r="I37" s="122"/>
      <c r="J37" s="123">
        <f t="shared" si="5"/>
        <v>0</v>
      </c>
      <c r="K37" s="124"/>
      <c r="L37" s="25"/>
      <c r="M37" s="130">
        <f t="shared" si="6"/>
        <v>0</v>
      </c>
      <c r="N37" s="123">
        <f t="shared" si="7"/>
        <v>0</v>
      </c>
    </row>
    <row r="38" spans="2:14" x14ac:dyDescent="0.25">
      <c r="B38" s="10">
        <v>2018</v>
      </c>
      <c r="C38" s="118"/>
      <c r="D38" s="118"/>
      <c r="E38" s="30" t="str">
        <f t="shared" si="4"/>
        <v xml:space="preserve"> </v>
      </c>
      <c r="F38" s="121"/>
      <c r="G38" s="122"/>
      <c r="H38" s="122"/>
      <c r="I38" s="122"/>
      <c r="J38" s="123">
        <f t="shared" si="5"/>
        <v>0</v>
      </c>
      <c r="K38" s="124"/>
      <c r="L38" s="25"/>
      <c r="M38" s="130">
        <f t="shared" si="6"/>
        <v>0</v>
      </c>
      <c r="N38" s="123">
        <f t="shared" si="7"/>
        <v>0</v>
      </c>
    </row>
    <row r="39" spans="2:14" x14ac:dyDescent="0.25">
      <c r="B39" s="10">
        <v>2019</v>
      </c>
      <c r="C39" s="118"/>
      <c r="D39" s="118"/>
      <c r="E39" s="30" t="str">
        <f t="shared" si="4"/>
        <v xml:space="preserve"> </v>
      </c>
      <c r="F39" s="121"/>
      <c r="G39" s="122"/>
      <c r="H39" s="122"/>
      <c r="I39" s="122"/>
      <c r="J39" s="123">
        <f t="shared" si="5"/>
        <v>0</v>
      </c>
      <c r="K39" s="124"/>
      <c r="L39" s="25"/>
      <c r="M39" s="130">
        <f t="shared" si="6"/>
        <v>0</v>
      </c>
      <c r="N39" s="123">
        <f t="shared" si="7"/>
        <v>0</v>
      </c>
    </row>
    <row r="40" spans="2:14" x14ac:dyDescent="0.25">
      <c r="B40" s="10">
        <v>2020</v>
      </c>
      <c r="C40" s="118"/>
      <c r="D40" s="118"/>
      <c r="E40" s="30" t="str">
        <f t="shared" si="4"/>
        <v xml:space="preserve"> </v>
      </c>
      <c r="F40" s="121"/>
      <c r="G40" s="122"/>
      <c r="H40" s="122"/>
      <c r="I40" s="122"/>
      <c r="J40" s="123">
        <f t="shared" si="5"/>
        <v>0</v>
      </c>
      <c r="K40" s="124"/>
      <c r="L40" s="25"/>
      <c r="M40" s="130">
        <f t="shared" si="6"/>
        <v>0</v>
      </c>
      <c r="N40" s="123">
        <f t="shared" si="7"/>
        <v>0</v>
      </c>
    </row>
    <row r="41" spans="2:14" x14ac:dyDescent="0.25">
      <c r="B41" s="10">
        <v>2021</v>
      </c>
      <c r="C41" s="118"/>
      <c r="D41" s="118"/>
      <c r="E41" s="30" t="str">
        <f t="shared" si="4"/>
        <v xml:space="preserve"> </v>
      </c>
      <c r="F41" s="121"/>
      <c r="G41" s="122"/>
      <c r="H41" s="122"/>
      <c r="I41" s="122"/>
      <c r="J41" s="123">
        <f t="shared" si="5"/>
        <v>0</v>
      </c>
      <c r="K41" s="124"/>
      <c r="L41" s="25"/>
      <c r="M41" s="130">
        <f t="shared" si="6"/>
        <v>0</v>
      </c>
      <c r="N41" s="123">
        <f t="shared" si="7"/>
        <v>0</v>
      </c>
    </row>
    <row r="42" spans="2:14" x14ac:dyDescent="0.25">
      <c r="B42" s="10">
        <v>2022</v>
      </c>
      <c r="C42" s="118"/>
      <c r="D42" s="118"/>
      <c r="E42" s="30" t="str">
        <f t="shared" si="4"/>
        <v xml:space="preserve"> </v>
      </c>
      <c r="F42" s="121"/>
      <c r="G42" s="122"/>
      <c r="H42" s="122"/>
      <c r="I42" s="122"/>
      <c r="J42" s="123">
        <f t="shared" si="5"/>
        <v>0</v>
      </c>
      <c r="K42" s="124"/>
      <c r="L42" s="25"/>
      <c r="M42" s="130">
        <f t="shared" si="6"/>
        <v>0</v>
      </c>
      <c r="N42" s="123">
        <f t="shared" si="7"/>
        <v>0</v>
      </c>
    </row>
    <row r="43" spans="2:14" x14ac:dyDescent="0.25">
      <c r="B43" s="10">
        <v>2023</v>
      </c>
      <c r="C43" s="118"/>
      <c r="D43" s="118"/>
      <c r="E43" s="30" t="str">
        <f t="shared" si="4"/>
        <v xml:space="preserve"> </v>
      </c>
      <c r="F43" s="121"/>
      <c r="G43" s="122"/>
      <c r="H43" s="122"/>
      <c r="I43" s="122"/>
      <c r="J43" s="123">
        <f t="shared" si="5"/>
        <v>0</v>
      </c>
      <c r="K43" s="124"/>
      <c r="L43" s="25"/>
      <c r="M43" s="130">
        <f t="shared" si="6"/>
        <v>0</v>
      </c>
      <c r="N43" s="123">
        <f t="shared" si="7"/>
        <v>0</v>
      </c>
    </row>
    <row r="44" spans="2:14" x14ac:dyDescent="0.25">
      <c r="B44" s="10">
        <v>2024</v>
      </c>
      <c r="C44" s="118"/>
      <c r="D44" s="118"/>
      <c r="E44" s="30" t="str">
        <f t="shared" si="4"/>
        <v xml:space="preserve"> </v>
      </c>
      <c r="F44" s="121"/>
      <c r="G44" s="122"/>
      <c r="H44" s="122"/>
      <c r="I44" s="122"/>
      <c r="J44" s="123">
        <f t="shared" si="5"/>
        <v>0</v>
      </c>
      <c r="K44" s="124"/>
      <c r="L44" s="25"/>
      <c r="M44" s="130">
        <f t="shared" si="6"/>
        <v>0</v>
      </c>
      <c r="N44" s="123">
        <f t="shared" si="7"/>
        <v>0</v>
      </c>
    </row>
    <row r="45" spans="2:14" x14ac:dyDescent="0.25">
      <c r="B45" s="10">
        <v>2025</v>
      </c>
      <c r="C45" s="118"/>
      <c r="D45" s="118"/>
      <c r="E45" s="30" t="str">
        <f t="shared" si="4"/>
        <v xml:space="preserve"> </v>
      </c>
      <c r="F45" s="121"/>
      <c r="G45" s="122"/>
      <c r="H45" s="122"/>
      <c r="I45" s="122"/>
      <c r="J45" s="123">
        <f t="shared" si="5"/>
        <v>0</v>
      </c>
      <c r="K45" s="124"/>
      <c r="L45" s="25"/>
      <c r="M45" s="130">
        <f t="shared" si="6"/>
        <v>0</v>
      </c>
      <c r="N45" s="123">
        <f t="shared" si="7"/>
        <v>0</v>
      </c>
    </row>
    <row r="46" spans="2:14" x14ac:dyDescent="0.25">
      <c r="B46" s="10">
        <v>2026</v>
      </c>
      <c r="C46" s="118"/>
      <c r="D46" s="118"/>
      <c r="E46" s="30" t="str">
        <f t="shared" si="4"/>
        <v xml:space="preserve"> </v>
      </c>
      <c r="F46" s="121"/>
      <c r="G46" s="122"/>
      <c r="H46" s="122"/>
      <c r="I46" s="122"/>
      <c r="J46" s="123">
        <f t="shared" si="5"/>
        <v>0</v>
      </c>
      <c r="K46" s="124"/>
      <c r="L46" s="25"/>
      <c r="M46" s="130">
        <f t="shared" si="6"/>
        <v>0</v>
      </c>
      <c r="N46" s="123">
        <f t="shared" si="7"/>
        <v>0</v>
      </c>
    </row>
    <row r="47" spans="2:14" x14ac:dyDescent="0.25">
      <c r="B47" s="10">
        <v>2027</v>
      </c>
      <c r="C47" s="118"/>
      <c r="D47" s="118"/>
      <c r="E47" s="30" t="str">
        <f t="shared" si="4"/>
        <v xml:space="preserve"> </v>
      </c>
      <c r="F47" s="121"/>
      <c r="G47" s="122"/>
      <c r="H47" s="122"/>
      <c r="I47" s="122"/>
      <c r="J47" s="123">
        <f t="shared" si="5"/>
        <v>0</v>
      </c>
      <c r="K47" s="124"/>
      <c r="L47" s="25"/>
      <c r="M47" s="130">
        <f t="shared" si="6"/>
        <v>0</v>
      </c>
      <c r="N47" s="123">
        <f t="shared" si="7"/>
        <v>0</v>
      </c>
    </row>
    <row r="48" spans="2:14" x14ac:dyDescent="0.25">
      <c r="B48" s="10">
        <v>2028</v>
      </c>
      <c r="C48" s="118"/>
      <c r="D48" s="118"/>
      <c r="E48" s="30" t="str">
        <f t="shared" si="4"/>
        <v xml:space="preserve"> </v>
      </c>
      <c r="F48" s="121"/>
      <c r="G48" s="122"/>
      <c r="H48" s="122"/>
      <c r="I48" s="122"/>
      <c r="J48" s="123">
        <f t="shared" si="5"/>
        <v>0</v>
      </c>
      <c r="K48" s="124"/>
      <c r="L48" s="25"/>
      <c r="M48" s="130">
        <f t="shared" si="6"/>
        <v>0</v>
      </c>
      <c r="N48" s="123">
        <f t="shared" si="7"/>
        <v>0</v>
      </c>
    </row>
    <row r="49" spans="2:14" x14ac:dyDescent="0.25">
      <c r="B49" s="10">
        <v>2029</v>
      </c>
      <c r="C49" s="118"/>
      <c r="D49" s="118"/>
      <c r="E49" s="30" t="str">
        <f t="shared" si="4"/>
        <v xml:space="preserve"> </v>
      </c>
      <c r="F49" s="121"/>
      <c r="G49" s="122"/>
      <c r="H49" s="122"/>
      <c r="I49" s="122"/>
      <c r="J49" s="123">
        <f t="shared" si="5"/>
        <v>0</v>
      </c>
      <c r="K49" s="124"/>
      <c r="L49" s="25"/>
      <c r="M49" s="130">
        <f t="shared" si="6"/>
        <v>0</v>
      </c>
      <c r="N49" s="123">
        <f t="shared" si="7"/>
        <v>0</v>
      </c>
    </row>
    <row r="50" spans="2:14" x14ac:dyDescent="0.25">
      <c r="B50" s="10">
        <v>2030</v>
      </c>
      <c r="C50" s="118"/>
      <c r="D50" s="118"/>
      <c r="E50" s="30" t="str">
        <f t="shared" si="4"/>
        <v xml:space="preserve"> </v>
      </c>
      <c r="F50" s="121"/>
      <c r="G50" s="122"/>
      <c r="H50" s="122"/>
      <c r="I50" s="122"/>
      <c r="J50" s="123">
        <f t="shared" si="5"/>
        <v>0</v>
      </c>
      <c r="K50" s="124"/>
      <c r="L50" s="25"/>
      <c r="M50" s="130">
        <f t="shared" si="6"/>
        <v>0</v>
      </c>
      <c r="N50" s="123">
        <f t="shared" si="7"/>
        <v>0</v>
      </c>
    </row>
    <row r="51" spans="2:14" x14ac:dyDescent="0.25">
      <c r="B51" s="10">
        <v>2031</v>
      </c>
      <c r="C51" s="118"/>
      <c r="D51" s="118"/>
      <c r="E51" s="30" t="str">
        <f t="shared" si="4"/>
        <v xml:space="preserve"> </v>
      </c>
      <c r="F51" s="121"/>
      <c r="G51" s="122"/>
      <c r="H51" s="122"/>
      <c r="I51" s="122"/>
      <c r="J51" s="123">
        <f t="shared" si="5"/>
        <v>0</v>
      </c>
      <c r="K51" s="124"/>
      <c r="L51" s="25"/>
      <c r="M51" s="130">
        <f t="shared" si="6"/>
        <v>0</v>
      </c>
      <c r="N51" s="123">
        <f t="shared" si="7"/>
        <v>0</v>
      </c>
    </row>
    <row r="52" spans="2:14" x14ac:dyDescent="0.25">
      <c r="B52" s="10">
        <v>2032</v>
      </c>
      <c r="C52" s="118"/>
      <c r="D52" s="118"/>
      <c r="E52" s="30" t="str">
        <f t="shared" si="4"/>
        <v xml:space="preserve"> </v>
      </c>
      <c r="F52" s="121"/>
      <c r="G52" s="122"/>
      <c r="H52" s="122"/>
      <c r="I52" s="122"/>
      <c r="J52" s="123">
        <f t="shared" si="5"/>
        <v>0</v>
      </c>
      <c r="K52" s="124"/>
      <c r="L52" s="25"/>
      <c r="M52" s="130">
        <f t="shared" si="6"/>
        <v>0</v>
      </c>
      <c r="N52" s="123">
        <f t="shared" si="7"/>
        <v>0</v>
      </c>
    </row>
    <row r="53" spans="2:14" x14ac:dyDescent="0.25">
      <c r="B53" s="10">
        <v>2033</v>
      </c>
      <c r="C53" s="118"/>
      <c r="D53" s="118"/>
      <c r="E53" s="30" t="str">
        <f t="shared" si="4"/>
        <v xml:space="preserve"> </v>
      </c>
      <c r="F53" s="121"/>
      <c r="G53" s="122"/>
      <c r="H53" s="122"/>
      <c r="I53" s="122"/>
      <c r="J53" s="123">
        <f t="shared" si="5"/>
        <v>0</v>
      </c>
      <c r="K53" s="124"/>
      <c r="L53" s="25"/>
      <c r="M53" s="130">
        <f t="shared" si="6"/>
        <v>0</v>
      </c>
      <c r="N53" s="123">
        <f t="shared" si="7"/>
        <v>0</v>
      </c>
    </row>
    <row r="54" spans="2:14" x14ac:dyDescent="0.25">
      <c r="B54" s="10">
        <v>2034</v>
      </c>
      <c r="C54" s="118"/>
      <c r="D54" s="118"/>
      <c r="E54" s="30" t="str">
        <f t="shared" si="4"/>
        <v xml:space="preserve"> </v>
      </c>
      <c r="F54" s="121"/>
      <c r="G54" s="122"/>
      <c r="H54" s="122"/>
      <c r="I54" s="122"/>
      <c r="J54" s="123">
        <f t="shared" si="5"/>
        <v>0</v>
      </c>
      <c r="K54" s="124"/>
      <c r="L54" s="25"/>
      <c r="M54" s="130">
        <f t="shared" si="6"/>
        <v>0</v>
      </c>
      <c r="N54" s="123">
        <f t="shared" si="7"/>
        <v>0</v>
      </c>
    </row>
    <row r="55" spans="2:14" x14ac:dyDescent="0.25">
      <c r="B55" s="10">
        <v>2035</v>
      </c>
      <c r="C55" s="118"/>
      <c r="D55" s="118"/>
      <c r="E55" s="30"/>
      <c r="F55" s="121"/>
      <c r="G55" s="122"/>
      <c r="H55" s="122"/>
      <c r="I55" s="122"/>
      <c r="J55" s="123">
        <f t="shared" si="5"/>
        <v>0</v>
      </c>
      <c r="K55" s="124"/>
      <c r="L55" s="25"/>
      <c r="M55" s="130">
        <f t="shared" si="6"/>
        <v>0</v>
      </c>
      <c r="N55" s="123">
        <f t="shared" si="7"/>
        <v>0</v>
      </c>
    </row>
    <row r="56" spans="2:14" x14ac:dyDescent="0.25">
      <c r="B56" s="10">
        <v>2036</v>
      </c>
      <c r="C56" s="118"/>
      <c r="D56" s="118"/>
      <c r="E56" s="30"/>
      <c r="F56" s="121"/>
      <c r="G56" s="122"/>
      <c r="H56" s="122"/>
      <c r="I56" s="122"/>
      <c r="J56" s="123">
        <f t="shared" si="5"/>
        <v>0</v>
      </c>
      <c r="K56" s="124"/>
      <c r="L56" s="25"/>
      <c r="M56" s="130">
        <f t="shared" si="6"/>
        <v>0</v>
      </c>
      <c r="N56" s="123">
        <f t="shared" si="7"/>
        <v>0</v>
      </c>
    </row>
    <row r="57" spans="2:14" x14ac:dyDescent="0.25">
      <c r="B57" s="10">
        <v>2037</v>
      </c>
      <c r="C57" s="118"/>
      <c r="D57" s="118"/>
      <c r="E57" s="30"/>
      <c r="F57" s="121"/>
      <c r="G57" s="122"/>
      <c r="H57" s="122"/>
      <c r="I57" s="122"/>
      <c r="J57" s="123">
        <f t="shared" si="5"/>
        <v>0</v>
      </c>
      <c r="K57" s="124"/>
      <c r="L57" s="25"/>
      <c r="M57" s="130">
        <f t="shared" si="6"/>
        <v>0</v>
      </c>
      <c r="N57" s="123">
        <f t="shared" si="7"/>
        <v>0</v>
      </c>
    </row>
    <row r="58" spans="2:14" x14ac:dyDescent="0.25">
      <c r="B58" s="10">
        <v>2038</v>
      </c>
      <c r="C58" s="118"/>
      <c r="D58" s="118"/>
      <c r="E58" s="30"/>
      <c r="F58" s="121"/>
      <c r="G58" s="122"/>
      <c r="H58" s="122"/>
      <c r="I58" s="122"/>
      <c r="J58" s="123">
        <f t="shared" si="5"/>
        <v>0</v>
      </c>
      <c r="K58" s="124"/>
      <c r="L58" s="25"/>
      <c r="M58" s="130">
        <f t="shared" si="6"/>
        <v>0</v>
      </c>
      <c r="N58" s="123">
        <f t="shared" si="7"/>
        <v>0</v>
      </c>
    </row>
    <row r="59" spans="2:14" x14ac:dyDescent="0.25">
      <c r="B59" s="10">
        <v>2039</v>
      </c>
      <c r="C59" s="118"/>
      <c r="D59" s="118"/>
      <c r="E59" s="30"/>
      <c r="F59" s="121"/>
      <c r="G59" s="122"/>
      <c r="H59" s="122"/>
      <c r="I59" s="122"/>
      <c r="J59" s="123">
        <f t="shared" si="5"/>
        <v>0</v>
      </c>
      <c r="K59" s="124"/>
      <c r="L59" s="25"/>
      <c r="M59" s="130">
        <f t="shared" si="6"/>
        <v>0</v>
      </c>
      <c r="N59" s="123">
        <f t="shared" si="7"/>
        <v>0</v>
      </c>
    </row>
    <row r="60" spans="2:14" x14ac:dyDescent="0.25">
      <c r="B60" s="10">
        <v>2040</v>
      </c>
      <c r="C60" s="118"/>
      <c r="D60" s="118"/>
      <c r="E60" s="30"/>
      <c r="F60" s="121"/>
      <c r="G60" s="122"/>
      <c r="H60" s="122"/>
      <c r="I60" s="122"/>
      <c r="J60" s="123">
        <f t="shared" si="5"/>
        <v>0</v>
      </c>
      <c r="K60" s="124"/>
      <c r="L60" s="25"/>
      <c r="M60" s="130">
        <f t="shared" si="6"/>
        <v>0</v>
      </c>
      <c r="N60" s="123">
        <f t="shared" si="7"/>
        <v>0</v>
      </c>
    </row>
    <row r="61" spans="2:14" x14ac:dyDescent="0.25">
      <c r="B61" s="10">
        <v>2041</v>
      </c>
      <c r="C61" s="118"/>
      <c r="D61" s="118"/>
      <c r="E61" s="30"/>
      <c r="F61" s="121"/>
      <c r="G61" s="122"/>
      <c r="H61" s="122"/>
      <c r="I61" s="122"/>
      <c r="J61" s="123">
        <f t="shared" si="5"/>
        <v>0</v>
      </c>
      <c r="K61" s="124"/>
      <c r="L61" s="25"/>
      <c r="M61" s="130">
        <f t="shared" si="6"/>
        <v>0</v>
      </c>
      <c r="N61" s="123">
        <f t="shared" si="7"/>
        <v>0</v>
      </c>
    </row>
    <row r="62" spans="2:14" x14ac:dyDescent="0.25">
      <c r="B62" s="10">
        <v>2042</v>
      </c>
      <c r="C62" s="118"/>
      <c r="D62" s="118"/>
      <c r="E62" s="30"/>
      <c r="F62" s="121"/>
      <c r="G62" s="122"/>
      <c r="H62" s="122"/>
      <c r="I62" s="122"/>
      <c r="J62" s="123">
        <f t="shared" si="5"/>
        <v>0</v>
      </c>
      <c r="K62" s="124"/>
      <c r="L62" s="25"/>
      <c r="M62" s="130">
        <f t="shared" si="6"/>
        <v>0</v>
      </c>
      <c r="N62" s="123">
        <f t="shared" si="7"/>
        <v>0</v>
      </c>
    </row>
    <row r="63" spans="2:14" x14ac:dyDescent="0.25">
      <c r="B63" s="10">
        <v>2043</v>
      </c>
      <c r="C63" s="118"/>
      <c r="D63" s="118"/>
      <c r="E63" s="30"/>
      <c r="F63" s="121"/>
      <c r="G63" s="122"/>
      <c r="H63" s="122"/>
      <c r="I63" s="122"/>
      <c r="J63" s="123">
        <f t="shared" si="5"/>
        <v>0</v>
      </c>
      <c r="K63" s="124"/>
      <c r="L63" s="25"/>
      <c r="M63" s="130">
        <f t="shared" si="6"/>
        <v>0</v>
      </c>
      <c r="N63" s="123">
        <f t="shared" si="7"/>
        <v>0</v>
      </c>
    </row>
    <row r="64" spans="2:14" x14ac:dyDescent="0.25">
      <c r="B64" s="10">
        <v>2044</v>
      </c>
      <c r="C64" s="118"/>
      <c r="D64" s="118"/>
      <c r="E64" s="30"/>
      <c r="F64" s="121"/>
      <c r="G64" s="122"/>
      <c r="H64" s="122"/>
      <c r="I64" s="122"/>
      <c r="J64" s="123">
        <f t="shared" si="5"/>
        <v>0</v>
      </c>
      <c r="K64" s="124"/>
      <c r="L64" s="25"/>
      <c r="M64" s="130">
        <f t="shared" si="6"/>
        <v>0</v>
      </c>
      <c r="N64" s="123">
        <f t="shared" si="7"/>
        <v>0</v>
      </c>
    </row>
    <row r="65" spans="2:14" x14ac:dyDescent="0.25">
      <c r="B65" s="10">
        <v>2045</v>
      </c>
      <c r="C65" s="118"/>
      <c r="D65" s="118"/>
      <c r="E65" s="30"/>
      <c r="F65" s="121"/>
      <c r="G65" s="122"/>
      <c r="H65" s="122"/>
      <c r="I65" s="122"/>
      <c r="J65" s="123">
        <f t="shared" si="5"/>
        <v>0</v>
      </c>
      <c r="K65" s="124"/>
      <c r="L65" s="25"/>
      <c r="M65" s="130">
        <f t="shared" si="6"/>
        <v>0</v>
      </c>
      <c r="N65" s="123">
        <f t="shared" si="7"/>
        <v>0</v>
      </c>
    </row>
    <row r="66" spans="2:14" x14ac:dyDescent="0.25">
      <c r="B66" s="10">
        <v>2046</v>
      </c>
      <c r="C66" s="118"/>
      <c r="D66" s="118"/>
      <c r="E66" s="30"/>
      <c r="F66" s="121"/>
      <c r="G66" s="122"/>
      <c r="H66" s="122"/>
      <c r="I66" s="122"/>
      <c r="J66" s="123">
        <f t="shared" si="5"/>
        <v>0</v>
      </c>
      <c r="K66" s="124"/>
      <c r="L66" s="25"/>
      <c r="M66" s="130">
        <f t="shared" si="6"/>
        <v>0</v>
      </c>
      <c r="N66" s="123">
        <f t="shared" si="7"/>
        <v>0</v>
      </c>
    </row>
    <row r="67" spans="2:14" x14ac:dyDescent="0.25">
      <c r="B67" s="10">
        <v>2047</v>
      </c>
      <c r="C67" s="118"/>
      <c r="D67" s="118"/>
      <c r="E67" s="30"/>
      <c r="F67" s="121"/>
      <c r="G67" s="122"/>
      <c r="H67" s="122"/>
      <c r="I67" s="122"/>
      <c r="J67" s="123">
        <f t="shared" si="5"/>
        <v>0</v>
      </c>
      <c r="K67" s="124"/>
      <c r="L67" s="25"/>
      <c r="M67" s="130">
        <f t="shared" si="6"/>
        <v>0</v>
      </c>
      <c r="N67" s="123">
        <f t="shared" si="7"/>
        <v>0</v>
      </c>
    </row>
    <row r="68" spans="2:14" x14ac:dyDescent="0.25">
      <c r="B68" s="10">
        <v>2048</v>
      </c>
      <c r="C68" s="118"/>
      <c r="D68" s="118"/>
      <c r="E68" s="30"/>
      <c r="F68" s="121"/>
      <c r="G68" s="122"/>
      <c r="H68" s="122"/>
      <c r="I68" s="122"/>
      <c r="J68" s="123">
        <f t="shared" si="5"/>
        <v>0</v>
      </c>
      <c r="K68" s="124"/>
      <c r="L68" s="25"/>
      <c r="M68" s="130">
        <f t="shared" si="6"/>
        <v>0</v>
      </c>
      <c r="N68" s="123">
        <f t="shared" si="7"/>
        <v>0</v>
      </c>
    </row>
    <row r="69" spans="2:14" x14ac:dyDescent="0.25">
      <c r="B69" s="10">
        <v>2049</v>
      </c>
      <c r="C69" s="118"/>
      <c r="D69" s="118"/>
      <c r="E69" s="30"/>
      <c r="F69" s="121"/>
      <c r="G69" s="122"/>
      <c r="H69" s="122"/>
      <c r="I69" s="122"/>
      <c r="J69" s="123">
        <f t="shared" si="5"/>
        <v>0</v>
      </c>
      <c r="K69" s="124"/>
      <c r="L69" s="25"/>
      <c r="M69" s="130">
        <f t="shared" si="6"/>
        <v>0</v>
      </c>
      <c r="N69" s="123">
        <f t="shared" si="7"/>
        <v>0</v>
      </c>
    </row>
    <row r="70" spans="2:14" x14ac:dyDescent="0.25">
      <c r="B70" s="10">
        <v>2050</v>
      </c>
      <c r="C70" s="118"/>
      <c r="D70" s="118"/>
      <c r="E70" s="30"/>
      <c r="F70" s="121"/>
      <c r="G70" s="122"/>
      <c r="H70" s="122"/>
      <c r="I70" s="122"/>
      <c r="J70" s="123">
        <f t="shared" si="5"/>
        <v>0</v>
      </c>
      <c r="K70" s="124"/>
      <c r="L70" s="25"/>
      <c r="M70" s="130">
        <f t="shared" si="6"/>
        <v>0</v>
      </c>
      <c r="N70" s="123">
        <f t="shared" si="7"/>
        <v>0</v>
      </c>
    </row>
    <row r="71" spans="2:14" x14ac:dyDescent="0.25">
      <c r="B71" s="10">
        <v>2051</v>
      </c>
      <c r="C71" s="118"/>
      <c r="D71" s="118"/>
      <c r="E71" s="30"/>
      <c r="F71" s="121"/>
      <c r="G71" s="122"/>
      <c r="H71" s="122"/>
      <c r="I71" s="122"/>
      <c r="J71" s="123">
        <f t="shared" si="5"/>
        <v>0</v>
      </c>
      <c r="K71" s="124"/>
      <c r="L71" s="25"/>
      <c r="M71" s="130">
        <f t="shared" si="6"/>
        <v>0</v>
      </c>
      <c r="N71" s="123">
        <f t="shared" si="7"/>
        <v>0</v>
      </c>
    </row>
    <row r="72" spans="2:14" x14ac:dyDescent="0.25">
      <c r="B72" s="10">
        <v>2052</v>
      </c>
      <c r="C72" s="119"/>
      <c r="D72" s="119"/>
      <c r="E72" s="30"/>
      <c r="F72" s="125"/>
      <c r="G72" s="126"/>
      <c r="H72" s="126"/>
      <c r="I72" s="126"/>
      <c r="J72" s="127">
        <f t="shared" si="5"/>
        <v>0</v>
      </c>
      <c r="K72" s="124"/>
      <c r="L72" s="26"/>
      <c r="M72" s="130">
        <f t="shared" si="6"/>
        <v>0</v>
      </c>
      <c r="N72" s="123">
        <f t="shared" si="7"/>
        <v>0</v>
      </c>
    </row>
    <row r="73" spans="2:14" ht="15.75" thickBot="1" x14ac:dyDescent="0.3">
      <c r="B73" s="9"/>
      <c r="C73" s="120">
        <f>SUM(C34:C72)</f>
        <v>0</v>
      </c>
      <c r="D73" s="120">
        <f t="shared" ref="D73:N73" si="8">SUM(D34:D72)</f>
        <v>0</v>
      </c>
      <c r="E73" s="30"/>
      <c r="F73" s="128">
        <f t="shared" si="8"/>
        <v>0</v>
      </c>
      <c r="G73" s="117">
        <f t="shared" si="8"/>
        <v>0</v>
      </c>
      <c r="H73" s="117">
        <f t="shared" si="8"/>
        <v>0</v>
      </c>
      <c r="I73" s="117">
        <f t="shared" si="8"/>
        <v>0</v>
      </c>
      <c r="J73" s="129">
        <f t="shared" si="8"/>
        <v>0</v>
      </c>
      <c r="K73" s="129">
        <f t="shared" si="8"/>
        <v>0</v>
      </c>
      <c r="L73" s="27"/>
      <c r="M73" s="131">
        <f t="shared" si="8"/>
        <v>0</v>
      </c>
      <c r="N73" s="129">
        <f t="shared" si="8"/>
        <v>0</v>
      </c>
    </row>
  </sheetData>
  <mergeCells count="19">
    <mergeCell ref="E10:M10"/>
    <mergeCell ref="E11:M11"/>
    <mergeCell ref="E12:M12"/>
    <mergeCell ref="A2:H5"/>
    <mergeCell ref="C32:D32"/>
    <mergeCell ref="F32:J32"/>
    <mergeCell ref="M32:N32"/>
    <mergeCell ref="B7:D7"/>
    <mergeCell ref="B8:D8"/>
    <mergeCell ref="B9:D9"/>
    <mergeCell ref="B10:D10"/>
    <mergeCell ref="B11:D11"/>
    <mergeCell ref="B12:D12"/>
    <mergeCell ref="B13:D13"/>
    <mergeCell ref="B14:D14"/>
    <mergeCell ref="F17:I17"/>
    <mergeCell ref="E7:M7"/>
    <mergeCell ref="E8:M8"/>
    <mergeCell ref="E9:M9"/>
  </mergeCells>
  <pageMargins left="0.7" right="0.7" top="0.75" bottom="0.75" header="0.3" footer="0.3"/>
  <pageSetup paperSize="9" scale="44" fitToHeight="0" orientation="landscape" r:id="rId1"/>
  <rowBreaks count="1" manualBreakCount="1">
    <brk id="29" max="14" man="1"/>
  </rowBreaks>
  <ignoredErrors>
    <ignoredError sqref="H19:H2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view="pageBreakPreview" zoomScale="60" zoomScaleNormal="55" workbookViewId="0">
      <selection activeCell="E12" sqref="E12:N12"/>
    </sheetView>
  </sheetViews>
  <sheetFormatPr defaultRowHeight="15" x14ac:dyDescent="0.25"/>
  <cols>
    <col min="3" max="3" width="8.85546875" customWidth="1"/>
    <col min="4" max="4" width="28.85546875" customWidth="1"/>
    <col min="7" max="7" width="12.140625" customWidth="1"/>
    <col min="8" max="8" width="20.140625" customWidth="1"/>
    <col min="9" max="9" width="23.28515625" customWidth="1"/>
    <col min="10" max="10" width="11.5703125" bestFit="1" customWidth="1"/>
    <col min="12" max="12" width="22.28515625" customWidth="1"/>
    <col min="13" max="13" width="25.7109375" customWidth="1"/>
  </cols>
  <sheetData>
    <row r="1" spans="1:14" x14ac:dyDescent="0.25">
      <c r="B1" s="35"/>
      <c r="C1" s="35"/>
      <c r="D1" s="36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26.45" customHeight="1" x14ac:dyDescent="0.25">
      <c r="A2" s="148" t="s">
        <v>52</v>
      </c>
      <c r="B2" s="148"/>
      <c r="C2" s="148"/>
      <c r="D2" s="148"/>
      <c r="E2" s="148"/>
      <c r="F2" s="148"/>
      <c r="G2" s="148"/>
      <c r="H2" s="148"/>
      <c r="I2" s="148"/>
      <c r="J2" s="148"/>
      <c r="K2" s="35"/>
      <c r="L2" s="35"/>
      <c r="M2" s="35"/>
      <c r="N2" s="35"/>
    </row>
    <row r="3" spans="1:14" ht="14.45" customHeight="1" x14ac:dyDescent="0.25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35"/>
      <c r="L3" s="35"/>
      <c r="M3" s="35"/>
      <c r="N3" s="35"/>
    </row>
    <row r="4" spans="1:14" ht="14.45" customHeight="1" x14ac:dyDescent="0.25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35"/>
      <c r="L4" s="35"/>
      <c r="M4" s="35"/>
      <c r="N4" s="35"/>
    </row>
    <row r="5" spans="1:14" x14ac:dyDescent="0.25">
      <c r="A5" s="148"/>
      <c r="B5" s="148"/>
      <c r="C5" s="148"/>
      <c r="D5" s="148"/>
      <c r="E5" s="148"/>
      <c r="F5" s="148"/>
      <c r="G5" s="148"/>
      <c r="H5" s="148"/>
      <c r="I5" s="148"/>
      <c r="J5" s="148"/>
      <c r="K5" s="35"/>
      <c r="L5" s="35"/>
      <c r="M5" s="35"/>
      <c r="N5" s="35"/>
    </row>
    <row r="6" spans="1:14" x14ac:dyDescent="0.25">
      <c r="B6" s="34"/>
      <c r="C6" s="34"/>
      <c r="D6" s="37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ht="18.75" x14ac:dyDescent="0.25">
      <c r="B7" s="136" t="s">
        <v>0</v>
      </c>
      <c r="C7" s="136"/>
      <c r="D7" s="136"/>
      <c r="E7" s="157">
        <f>'Annex III'!E7</f>
        <v>0</v>
      </c>
      <c r="F7" s="158"/>
      <c r="G7" s="158"/>
      <c r="H7" s="158"/>
      <c r="I7" s="158"/>
      <c r="J7" s="158"/>
      <c r="K7" s="158"/>
      <c r="L7" s="158"/>
      <c r="M7" s="158"/>
      <c r="N7" s="159"/>
    </row>
    <row r="8" spans="1:14" ht="18.75" x14ac:dyDescent="0.25">
      <c r="B8" s="136" t="s">
        <v>1</v>
      </c>
      <c r="C8" s="136"/>
      <c r="D8" s="136"/>
      <c r="E8" s="157">
        <f>'Annex III'!E8</f>
        <v>0</v>
      </c>
      <c r="F8" s="158"/>
      <c r="G8" s="158"/>
      <c r="H8" s="158"/>
      <c r="I8" s="158"/>
      <c r="J8" s="158"/>
      <c r="K8" s="158"/>
      <c r="L8" s="158"/>
      <c r="M8" s="158"/>
      <c r="N8" s="159"/>
    </row>
    <row r="9" spans="1:14" ht="18.75" x14ac:dyDescent="0.25">
      <c r="B9" s="136" t="s">
        <v>2</v>
      </c>
      <c r="C9" s="136"/>
      <c r="D9" s="136"/>
      <c r="E9" s="157">
        <f>'Annex III'!E9</f>
        <v>0</v>
      </c>
      <c r="F9" s="158"/>
      <c r="G9" s="158"/>
      <c r="H9" s="158"/>
      <c r="I9" s="158"/>
      <c r="J9" s="158"/>
      <c r="K9" s="158"/>
      <c r="L9" s="158"/>
      <c r="M9" s="158"/>
      <c r="N9" s="159"/>
    </row>
    <row r="10" spans="1:14" ht="18.75" x14ac:dyDescent="0.25">
      <c r="B10" s="136" t="s">
        <v>3</v>
      </c>
      <c r="C10" s="136"/>
      <c r="D10" s="136"/>
      <c r="E10" s="157">
        <f>'Annex III'!E10</f>
        <v>0</v>
      </c>
      <c r="F10" s="158"/>
      <c r="G10" s="158"/>
      <c r="H10" s="158"/>
      <c r="I10" s="158"/>
      <c r="J10" s="158"/>
      <c r="K10" s="158"/>
      <c r="L10" s="158"/>
      <c r="M10" s="158"/>
      <c r="N10" s="159"/>
    </row>
    <row r="11" spans="1:14" ht="18.75" x14ac:dyDescent="0.25">
      <c r="B11" s="136" t="s">
        <v>4</v>
      </c>
      <c r="C11" s="136"/>
      <c r="D11" s="136"/>
      <c r="E11" s="157">
        <f>'Annex III'!E11</f>
        <v>0</v>
      </c>
      <c r="F11" s="158"/>
      <c r="G11" s="158"/>
      <c r="H11" s="158"/>
      <c r="I11" s="158"/>
      <c r="J11" s="158"/>
      <c r="K11" s="158"/>
      <c r="L11" s="158"/>
      <c r="M11" s="158"/>
      <c r="N11" s="159"/>
    </row>
    <row r="12" spans="1:14" ht="18.75" x14ac:dyDescent="0.25">
      <c r="B12" s="136" t="s">
        <v>5</v>
      </c>
      <c r="C12" s="136"/>
      <c r="D12" s="136"/>
      <c r="E12" s="157">
        <f>'Annex III'!E12</f>
        <v>0</v>
      </c>
      <c r="F12" s="158"/>
      <c r="G12" s="158"/>
      <c r="H12" s="158"/>
      <c r="I12" s="158"/>
      <c r="J12" s="158"/>
      <c r="K12" s="158"/>
      <c r="L12" s="158"/>
      <c r="M12" s="158"/>
      <c r="N12" s="159"/>
    </row>
    <row r="13" spans="1:14" ht="18.75" x14ac:dyDescent="0.25">
      <c r="B13" s="136" t="s">
        <v>6</v>
      </c>
      <c r="C13" s="136"/>
      <c r="D13" s="136"/>
      <c r="E13" s="62">
        <f>'Annex III'!E13</f>
        <v>0</v>
      </c>
      <c r="F13" s="34"/>
      <c r="G13" s="34"/>
      <c r="H13" s="34"/>
      <c r="I13" s="34"/>
      <c r="J13" s="34"/>
      <c r="K13" s="34"/>
      <c r="L13" s="34"/>
      <c r="M13" s="34"/>
      <c r="N13" s="34"/>
    </row>
    <row r="14" spans="1:14" ht="18.75" x14ac:dyDescent="0.25">
      <c r="B14" s="136" t="s">
        <v>7</v>
      </c>
      <c r="C14" s="136"/>
      <c r="D14" s="136"/>
      <c r="E14" s="62">
        <f>'Annex III'!E14</f>
        <v>0</v>
      </c>
      <c r="F14" s="34"/>
      <c r="G14" s="34"/>
      <c r="H14" s="34"/>
      <c r="I14" s="34"/>
      <c r="J14" s="34"/>
      <c r="K14" s="34"/>
      <c r="L14" s="34"/>
      <c r="M14" s="34"/>
      <c r="N14" s="34"/>
    </row>
    <row r="15" spans="1:14" x14ac:dyDescent="0.25">
      <c r="B15" s="44"/>
      <c r="C15" s="44"/>
      <c r="D15" s="44"/>
      <c r="E15" s="45"/>
      <c r="F15" s="34"/>
      <c r="G15" s="34"/>
      <c r="H15" s="34"/>
      <c r="I15" s="34"/>
      <c r="J15" s="34"/>
      <c r="K15" s="34"/>
      <c r="L15" s="34"/>
      <c r="M15" s="34"/>
      <c r="N15" s="34"/>
    </row>
    <row r="16" spans="1:14" x14ac:dyDescent="0.25">
      <c r="B16" s="44"/>
      <c r="C16" s="44"/>
      <c r="D16" s="44"/>
      <c r="E16" s="45"/>
      <c r="F16" s="34"/>
      <c r="G16" s="34"/>
      <c r="H16" s="34"/>
      <c r="I16" s="34"/>
      <c r="J16" s="34"/>
      <c r="K16" s="34"/>
      <c r="L16" s="34"/>
      <c r="M16" s="34"/>
    </row>
    <row r="17" spans="2:13" ht="15.75" thickBot="1" x14ac:dyDescent="0.3">
      <c r="B17" s="44"/>
      <c r="C17" s="44"/>
      <c r="D17" s="44"/>
      <c r="E17" s="45"/>
      <c r="F17" s="34"/>
      <c r="G17" s="34"/>
      <c r="H17" s="34"/>
      <c r="I17" s="34"/>
      <c r="J17" s="34"/>
      <c r="K17" s="34"/>
      <c r="L17" s="34"/>
      <c r="M17" s="34"/>
    </row>
    <row r="18" spans="2:13" x14ac:dyDescent="0.25">
      <c r="B18" s="44"/>
      <c r="C18" s="50"/>
      <c r="D18" s="51"/>
      <c r="E18" s="52"/>
      <c r="F18" s="53"/>
      <c r="G18" s="53"/>
      <c r="H18" s="53"/>
      <c r="I18" s="53"/>
      <c r="J18" s="53"/>
      <c r="K18" s="54"/>
      <c r="L18" s="34"/>
      <c r="M18" s="34"/>
    </row>
    <row r="19" spans="2:13" ht="15.75" x14ac:dyDescent="0.25">
      <c r="B19" s="46"/>
      <c r="C19" s="55"/>
      <c r="D19" s="147" t="s">
        <v>23</v>
      </c>
      <c r="E19" s="147"/>
      <c r="F19" s="147"/>
      <c r="G19" s="147"/>
      <c r="H19" s="147"/>
      <c r="I19" s="147"/>
      <c r="J19" s="63">
        <f>'Annex III'!F28</f>
        <v>0</v>
      </c>
      <c r="K19" s="56"/>
      <c r="L19" s="47"/>
      <c r="M19" s="47"/>
    </row>
    <row r="20" spans="2:13" ht="15.75" x14ac:dyDescent="0.25">
      <c r="B20" s="46"/>
      <c r="C20" s="55"/>
      <c r="D20" s="147" t="s">
        <v>24</v>
      </c>
      <c r="E20" s="147"/>
      <c r="F20" s="147"/>
      <c r="G20" s="147"/>
      <c r="H20" s="147"/>
      <c r="I20" s="147"/>
      <c r="J20" s="64">
        <f>'Annex III'!G28</f>
        <v>0</v>
      </c>
      <c r="K20" s="56"/>
      <c r="L20" s="47"/>
      <c r="M20" s="47"/>
    </row>
    <row r="21" spans="2:13" ht="16.5" thickBot="1" x14ac:dyDescent="0.3">
      <c r="B21" s="48"/>
      <c r="C21" s="57"/>
      <c r="D21" s="147" t="s">
        <v>8</v>
      </c>
      <c r="E21" s="147"/>
      <c r="F21" s="147"/>
      <c r="G21" s="147"/>
      <c r="H21" s="147"/>
      <c r="I21" s="147"/>
      <c r="J21" s="66">
        <f>'Annex III'!H28</f>
        <v>0</v>
      </c>
      <c r="K21" s="58"/>
      <c r="L21" s="49"/>
      <c r="M21" s="49"/>
    </row>
    <row r="22" spans="2:13" ht="16.5" thickTop="1" x14ac:dyDescent="0.25">
      <c r="B22" s="48"/>
      <c r="C22" s="57"/>
      <c r="D22" s="147" t="s">
        <v>43</v>
      </c>
      <c r="E22" s="147"/>
      <c r="F22" s="147"/>
      <c r="G22" s="147"/>
      <c r="H22" s="147"/>
      <c r="I22" s="147"/>
      <c r="J22" s="65">
        <f>'Annex III'!I28</f>
        <v>0</v>
      </c>
      <c r="K22" s="58"/>
      <c r="L22" s="49"/>
      <c r="M22" s="49"/>
    </row>
    <row r="23" spans="2:13" ht="15.75" x14ac:dyDescent="0.25">
      <c r="B23" s="48"/>
      <c r="C23" s="57"/>
      <c r="D23" s="147" t="s">
        <v>44</v>
      </c>
      <c r="E23" s="147"/>
      <c r="F23" s="147"/>
      <c r="G23" s="147"/>
      <c r="H23" s="147"/>
      <c r="I23" s="147"/>
      <c r="J23" s="64">
        <f>'Annex III'!N73</f>
        <v>0</v>
      </c>
      <c r="K23" s="58"/>
      <c r="L23" s="49"/>
      <c r="M23" s="49"/>
    </row>
    <row r="24" spans="2:13" ht="16.5" thickBot="1" x14ac:dyDescent="0.3">
      <c r="B24" s="48"/>
      <c r="C24" s="57"/>
      <c r="D24" s="147" t="s">
        <v>25</v>
      </c>
      <c r="E24" s="147"/>
      <c r="F24" s="147"/>
      <c r="G24" s="147"/>
      <c r="H24" s="147"/>
      <c r="I24" s="147"/>
      <c r="J24" s="66">
        <f>IF(J22-J23&gt;=0,J22-J23,0)</f>
        <v>0</v>
      </c>
      <c r="K24" s="58"/>
      <c r="L24" s="49"/>
      <c r="M24" s="49"/>
    </row>
    <row r="25" spans="2:13" ht="17.25" thickTop="1" thickBot="1" x14ac:dyDescent="0.3">
      <c r="B25" s="48"/>
      <c r="C25" s="57"/>
      <c r="D25" s="141" t="s">
        <v>56</v>
      </c>
      <c r="E25" s="141"/>
      <c r="F25" s="141"/>
      <c r="G25" s="141"/>
      <c r="H25" s="141"/>
      <c r="I25" s="141"/>
      <c r="J25" s="78" t="e">
        <f>J24/J22</f>
        <v>#DIV/0!</v>
      </c>
      <c r="K25" s="58"/>
      <c r="L25" s="49"/>
      <c r="M25" s="49"/>
    </row>
    <row r="26" spans="2:13" ht="21.75" thickBot="1" x14ac:dyDescent="0.3">
      <c r="B26" s="48"/>
      <c r="C26" s="57"/>
      <c r="D26" s="142" t="s">
        <v>55</v>
      </c>
      <c r="E26" s="143"/>
      <c r="F26" s="143"/>
      <c r="G26" s="143"/>
      <c r="H26" s="143"/>
      <c r="I26" s="143"/>
      <c r="J26" s="93" t="e">
        <f>J25*J19</f>
        <v>#DIV/0!</v>
      </c>
      <c r="K26" s="58"/>
      <c r="L26" s="49"/>
      <c r="M26" s="49"/>
    </row>
    <row r="27" spans="2:13" ht="15.75" thickBot="1" x14ac:dyDescent="0.3">
      <c r="B27" s="33"/>
      <c r="C27" s="59"/>
      <c r="D27" s="60"/>
      <c r="E27" s="60"/>
      <c r="F27" s="60"/>
      <c r="G27" s="60"/>
      <c r="H27" s="60"/>
      <c r="I27" s="60"/>
      <c r="J27" s="60"/>
      <c r="K27" s="61"/>
      <c r="L27" s="33"/>
      <c r="M27" s="33"/>
    </row>
    <row r="29" spans="2:13" ht="23.25" x14ac:dyDescent="0.25">
      <c r="B29" s="184" t="s">
        <v>26</v>
      </c>
      <c r="C29" s="184"/>
      <c r="D29" s="184"/>
      <c r="E29" s="184"/>
      <c r="F29" s="184"/>
      <c r="G29" s="184"/>
      <c r="H29" s="184"/>
      <c r="I29" s="33"/>
      <c r="J29" s="33"/>
      <c r="K29" s="33"/>
      <c r="L29" s="33"/>
      <c r="M29" s="33"/>
    </row>
    <row r="30" spans="2:13" x14ac:dyDescent="0.25">
      <c r="B30" s="40"/>
      <c r="C30" s="38"/>
      <c r="D30" s="38"/>
      <c r="E30" s="172"/>
      <c r="F30" s="38"/>
      <c r="G30" s="38"/>
      <c r="H30" s="175" t="s">
        <v>27</v>
      </c>
      <c r="I30" s="175"/>
      <c r="J30" s="89"/>
      <c r="K30" s="90"/>
      <c r="L30" s="175" t="s">
        <v>28</v>
      </c>
      <c r="M30" s="175"/>
    </row>
    <row r="31" spans="2:13" x14ac:dyDescent="0.25">
      <c r="B31" s="67"/>
      <c r="C31" s="67"/>
      <c r="D31" s="67"/>
      <c r="E31" s="172"/>
      <c r="F31" s="68"/>
      <c r="G31" s="68"/>
      <c r="H31" s="70">
        <v>0.1</v>
      </c>
      <c r="I31" s="70">
        <v>0.2</v>
      </c>
      <c r="J31" s="71"/>
      <c r="K31" s="71"/>
      <c r="L31" s="70">
        <v>0.1</v>
      </c>
      <c r="M31" s="70">
        <v>0.2</v>
      </c>
    </row>
    <row r="32" spans="2:13" ht="15.75" x14ac:dyDescent="0.25">
      <c r="B32" s="168" t="s">
        <v>23</v>
      </c>
      <c r="C32" s="168"/>
      <c r="D32" s="168"/>
      <c r="E32" s="42"/>
      <c r="F32" s="33"/>
      <c r="G32" s="33"/>
      <c r="H32" s="72">
        <f>1.1*J19</f>
        <v>0</v>
      </c>
      <c r="I32" s="72">
        <f>1.2*J19</f>
        <v>0</v>
      </c>
      <c r="J32" s="73"/>
      <c r="K32" s="73"/>
      <c r="L32" s="72">
        <f>0.9*J19</f>
        <v>0</v>
      </c>
      <c r="M32" s="72">
        <f>0.8*J19</f>
        <v>0</v>
      </c>
    </row>
    <row r="33" spans="2:13" ht="15.75" x14ac:dyDescent="0.25">
      <c r="B33" s="168" t="s">
        <v>24</v>
      </c>
      <c r="C33" s="168"/>
      <c r="D33" s="168"/>
      <c r="E33" s="42"/>
      <c r="F33" s="33"/>
      <c r="G33" s="33"/>
      <c r="H33" s="74">
        <f>1.1*J20</f>
        <v>0</v>
      </c>
      <c r="I33" s="74">
        <f>1.2*J20</f>
        <v>0</v>
      </c>
      <c r="J33" s="73"/>
      <c r="K33" s="73"/>
      <c r="L33" s="74">
        <f>0.9*J20</f>
        <v>0</v>
      </c>
      <c r="M33" s="74">
        <f>0.8*J20</f>
        <v>0</v>
      </c>
    </row>
    <row r="34" spans="2:13" ht="16.5" thickBot="1" x14ac:dyDescent="0.3">
      <c r="B34" s="168" t="s">
        <v>8</v>
      </c>
      <c r="C34" s="168"/>
      <c r="D34" s="168"/>
      <c r="E34" s="42"/>
      <c r="F34" s="33"/>
      <c r="G34" s="33"/>
      <c r="H34" s="75">
        <f>H32+H33</f>
        <v>0</v>
      </c>
      <c r="I34" s="75">
        <f>I32+I33</f>
        <v>0</v>
      </c>
      <c r="J34" s="73"/>
      <c r="K34" s="73"/>
      <c r="L34" s="75">
        <f>L32+L33</f>
        <v>0</v>
      </c>
      <c r="M34" s="75">
        <f>M32+M33</f>
        <v>0</v>
      </c>
    </row>
    <row r="35" spans="2:13" ht="16.5" thickTop="1" x14ac:dyDescent="0.25">
      <c r="B35" s="173" t="s">
        <v>43</v>
      </c>
      <c r="C35" s="173"/>
      <c r="D35" s="173"/>
      <c r="E35" s="42"/>
      <c r="F35" s="33"/>
      <c r="G35" s="33"/>
      <c r="H35" s="76">
        <f>1.1*J22</f>
        <v>0</v>
      </c>
      <c r="I35" s="76">
        <f>1.2*J22</f>
        <v>0</v>
      </c>
      <c r="J35" s="73"/>
      <c r="K35" s="73"/>
      <c r="L35" s="76">
        <f>0.9*J22</f>
        <v>0</v>
      </c>
      <c r="M35" s="76">
        <f>0.8*J22</f>
        <v>0</v>
      </c>
    </row>
    <row r="36" spans="2:13" ht="15.75" x14ac:dyDescent="0.25">
      <c r="B36" s="173" t="s">
        <v>44</v>
      </c>
      <c r="C36" s="173"/>
      <c r="D36" s="173"/>
      <c r="E36" s="42"/>
      <c r="F36" s="33"/>
      <c r="G36" s="33"/>
      <c r="H36" s="74">
        <f>J23</f>
        <v>0</v>
      </c>
      <c r="I36" s="74">
        <f>J23</f>
        <v>0</v>
      </c>
      <c r="J36" s="73"/>
      <c r="K36" s="73"/>
      <c r="L36" s="74">
        <f>J23</f>
        <v>0</v>
      </c>
      <c r="M36" s="74">
        <f>J23</f>
        <v>0</v>
      </c>
    </row>
    <row r="37" spans="2:13" ht="16.5" thickBot="1" x14ac:dyDescent="0.3">
      <c r="B37" s="168" t="s">
        <v>25</v>
      </c>
      <c r="C37" s="168"/>
      <c r="D37" s="168"/>
      <c r="E37" s="42"/>
      <c r="F37" s="33"/>
      <c r="G37" s="33"/>
      <c r="H37" s="75">
        <f>IF(H35-H36&gt;=0,H35-H36,0)</f>
        <v>0</v>
      </c>
      <c r="I37" s="75">
        <f>IF(I35-I36&gt;=0,I35-I36,0)</f>
        <v>0</v>
      </c>
      <c r="J37" s="73"/>
      <c r="K37" s="73"/>
      <c r="L37" s="75">
        <f>IF(L35-L36&gt;=0,L35-L36,0)</f>
        <v>0</v>
      </c>
      <c r="M37" s="75">
        <f>IF(M35-M36&gt;=0,M35-M36,0)</f>
        <v>0</v>
      </c>
    </row>
    <row r="38" spans="2:13" ht="17.25" thickTop="1" thickBot="1" x14ac:dyDescent="0.3">
      <c r="B38" s="168" t="s">
        <v>56</v>
      </c>
      <c r="C38" s="168"/>
      <c r="D38" s="168"/>
      <c r="E38" s="43"/>
      <c r="F38" s="33"/>
      <c r="G38" s="33"/>
      <c r="H38" s="77" t="e">
        <f>H37/H35</f>
        <v>#DIV/0!</v>
      </c>
      <c r="I38" s="77" t="e">
        <f>I37/I35</f>
        <v>#DIV/0!</v>
      </c>
      <c r="J38" s="73"/>
      <c r="K38" s="73"/>
      <c r="L38" s="77" t="e">
        <f>L37/L35</f>
        <v>#DIV/0!</v>
      </c>
      <c r="M38" s="77" t="e">
        <f>M37/M35</f>
        <v>#DIV/0!</v>
      </c>
    </row>
    <row r="39" spans="2:13" ht="16.5" thickBot="1" x14ac:dyDescent="0.3">
      <c r="B39" s="174" t="s">
        <v>55</v>
      </c>
      <c r="C39" s="174"/>
      <c r="D39" s="174"/>
      <c r="E39" s="42"/>
      <c r="F39" s="33"/>
      <c r="G39" s="33"/>
      <c r="H39" s="92" t="e">
        <f>H38*H32</f>
        <v>#DIV/0!</v>
      </c>
      <c r="I39" s="91" t="e">
        <f>I38*I32</f>
        <v>#DIV/0!</v>
      </c>
      <c r="J39" s="82"/>
      <c r="K39" s="83"/>
      <c r="L39" s="91" t="e">
        <f>L38*L32</f>
        <v>#DIV/0!</v>
      </c>
      <c r="M39" s="91" t="e">
        <f>M38*M32</f>
        <v>#DIV/0!</v>
      </c>
    </row>
    <row r="40" spans="2:13" x14ac:dyDescent="0.25">
      <c r="B40" s="80"/>
      <c r="C40" s="79"/>
      <c r="D40" s="79"/>
      <c r="E40" s="79"/>
      <c r="F40" s="79"/>
      <c r="G40" s="79"/>
      <c r="H40" s="81"/>
      <c r="I40" s="73"/>
      <c r="J40" s="73"/>
      <c r="K40" s="73"/>
      <c r="L40" s="73"/>
      <c r="M40" s="73"/>
    </row>
    <row r="41" spans="2:13" x14ac:dyDescent="0.25">
      <c r="B41" s="40"/>
      <c r="C41" s="38"/>
      <c r="D41" s="38"/>
      <c r="E41" s="178"/>
      <c r="F41" s="41"/>
      <c r="G41" s="38"/>
      <c r="H41" s="175" t="s">
        <v>29</v>
      </c>
      <c r="I41" s="175"/>
      <c r="J41" s="89"/>
      <c r="K41" s="90"/>
      <c r="L41" s="175" t="s">
        <v>30</v>
      </c>
      <c r="M41" s="175"/>
    </row>
    <row r="42" spans="2:13" x14ac:dyDescent="0.25">
      <c r="B42" s="67"/>
      <c r="C42" s="67"/>
      <c r="D42" s="67"/>
      <c r="E42" s="179"/>
      <c r="F42" s="69"/>
      <c r="G42" s="68"/>
      <c r="H42" s="70">
        <v>0.1</v>
      </c>
      <c r="I42" s="70">
        <v>0.2</v>
      </c>
      <c r="J42" s="71"/>
      <c r="K42" s="71"/>
      <c r="L42" s="70">
        <v>0.1</v>
      </c>
      <c r="M42" s="70">
        <v>0.2</v>
      </c>
    </row>
    <row r="43" spans="2:13" ht="15.75" x14ac:dyDescent="0.25">
      <c r="B43" s="168" t="s">
        <v>23</v>
      </c>
      <c r="C43" s="168"/>
      <c r="D43" s="168"/>
      <c r="E43" s="42"/>
      <c r="F43" s="33"/>
      <c r="G43" s="33"/>
      <c r="H43" s="72">
        <f>J19</f>
        <v>0</v>
      </c>
      <c r="I43" s="72">
        <f>J19</f>
        <v>0</v>
      </c>
      <c r="J43" s="73"/>
      <c r="K43" s="73"/>
      <c r="L43" s="72">
        <f>J19</f>
        <v>0</v>
      </c>
      <c r="M43" s="72">
        <f>J19</f>
        <v>0</v>
      </c>
    </row>
    <row r="44" spans="2:13" ht="15.75" x14ac:dyDescent="0.25">
      <c r="B44" s="168" t="s">
        <v>24</v>
      </c>
      <c r="C44" s="168"/>
      <c r="D44" s="168"/>
      <c r="E44" s="42"/>
      <c r="F44" s="33"/>
      <c r="G44" s="33"/>
      <c r="H44" s="72">
        <f>J20</f>
        <v>0</v>
      </c>
      <c r="I44" s="72">
        <f>J20</f>
        <v>0</v>
      </c>
      <c r="J44" s="73"/>
      <c r="K44" s="73"/>
      <c r="L44" s="72">
        <f>J20</f>
        <v>0</v>
      </c>
      <c r="M44" s="72">
        <f>J20</f>
        <v>0</v>
      </c>
    </row>
    <row r="45" spans="2:13" ht="16.5" thickBot="1" x14ac:dyDescent="0.3">
      <c r="B45" s="168" t="s">
        <v>8</v>
      </c>
      <c r="C45" s="168"/>
      <c r="D45" s="168"/>
      <c r="E45" s="42"/>
      <c r="F45" s="33"/>
      <c r="G45" s="33"/>
      <c r="H45" s="75">
        <f>H43+H44</f>
        <v>0</v>
      </c>
      <c r="I45" s="75">
        <f>I43+I44</f>
        <v>0</v>
      </c>
      <c r="J45" s="73"/>
      <c r="K45" s="73"/>
      <c r="L45" s="75">
        <f>L43+L44</f>
        <v>0</v>
      </c>
      <c r="M45" s="75">
        <f>M43+M44</f>
        <v>0</v>
      </c>
    </row>
    <row r="46" spans="2:13" ht="16.5" thickTop="1" x14ac:dyDescent="0.25">
      <c r="B46" s="168" t="s">
        <v>43</v>
      </c>
      <c r="C46" s="168"/>
      <c r="D46" s="168"/>
      <c r="E46" s="42"/>
      <c r="F46" s="33"/>
      <c r="G46" s="33"/>
      <c r="H46" s="76">
        <f>J22</f>
        <v>0</v>
      </c>
      <c r="I46" s="76">
        <f>J22</f>
        <v>0</v>
      </c>
      <c r="J46" s="73"/>
      <c r="K46" s="73"/>
      <c r="L46" s="76">
        <f>J22</f>
        <v>0</v>
      </c>
      <c r="M46" s="76">
        <f>J22</f>
        <v>0</v>
      </c>
    </row>
    <row r="47" spans="2:13" ht="15.75" x14ac:dyDescent="0.25">
      <c r="B47" s="168" t="s">
        <v>44</v>
      </c>
      <c r="C47" s="168"/>
      <c r="D47" s="168"/>
      <c r="E47" s="42"/>
      <c r="F47" s="33"/>
      <c r="G47" s="33"/>
      <c r="H47" s="74">
        <f>1.1*J23</f>
        <v>0</v>
      </c>
      <c r="I47" s="74">
        <f>1.2*J23</f>
        <v>0</v>
      </c>
      <c r="J47" s="73"/>
      <c r="K47" s="73"/>
      <c r="L47" s="74">
        <f>0.9*J23</f>
        <v>0</v>
      </c>
      <c r="M47" s="74">
        <f>0.8*J23</f>
        <v>0</v>
      </c>
    </row>
    <row r="48" spans="2:13" ht="16.5" thickBot="1" x14ac:dyDescent="0.3">
      <c r="B48" s="168" t="s">
        <v>25</v>
      </c>
      <c r="C48" s="168"/>
      <c r="D48" s="168"/>
      <c r="E48" s="42"/>
      <c r="F48" s="33"/>
      <c r="G48" s="33"/>
      <c r="H48" s="75">
        <f>IF(H46-H47&gt;=0,H46-H47,0)</f>
        <v>0</v>
      </c>
      <c r="I48" s="75">
        <f>IF(I46-I47&gt;=0,I46-I47,0)</f>
        <v>0</v>
      </c>
      <c r="J48" s="73"/>
      <c r="K48" s="73"/>
      <c r="L48" s="75">
        <f>IF(L46-L47&gt;=0,L46-L47,0)</f>
        <v>0</v>
      </c>
      <c r="M48" s="75">
        <f>IF(M46-M47&gt;=0,M46-M47,0)</f>
        <v>0</v>
      </c>
    </row>
    <row r="49" spans="2:13" ht="17.25" thickTop="1" thickBot="1" x14ac:dyDescent="0.3">
      <c r="B49" s="168" t="s">
        <v>56</v>
      </c>
      <c r="C49" s="168"/>
      <c r="D49" s="168"/>
      <c r="E49" s="43"/>
      <c r="F49" s="33"/>
      <c r="G49" s="33"/>
      <c r="H49" s="77" t="e">
        <f>H48/H46</f>
        <v>#DIV/0!</v>
      </c>
      <c r="I49" s="77" t="e">
        <f>I48/I46</f>
        <v>#DIV/0!</v>
      </c>
      <c r="J49" s="73"/>
      <c r="K49" s="73"/>
      <c r="L49" s="77" t="e">
        <f>L48/L46</f>
        <v>#DIV/0!</v>
      </c>
      <c r="M49" s="77" t="e">
        <f>M48/M46</f>
        <v>#DIV/0!</v>
      </c>
    </row>
    <row r="50" spans="2:13" ht="16.5" thickBot="1" x14ac:dyDescent="0.3">
      <c r="B50" s="169" t="s">
        <v>55</v>
      </c>
      <c r="C50" s="169"/>
      <c r="D50" s="169"/>
      <c r="E50" s="84"/>
      <c r="F50" s="60"/>
      <c r="G50" s="60"/>
      <c r="H50" s="91" t="e">
        <f>H49*H43</f>
        <v>#DIV/0!</v>
      </c>
      <c r="I50" s="91" t="e">
        <f>I49*I43</f>
        <v>#DIV/0!</v>
      </c>
      <c r="J50" s="85"/>
      <c r="K50" s="86"/>
      <c r="L50" s="91" t="e">
        <f>L49*L43</f>
        <v>#DIV/0!</v>
      </c>
      <c r="M50" s="91" t="e">
        <f>M49*M43</f>
        <v>#DIV/0!</v>
      </c>
    </row>
    <row r="51" spans="2:13" x14ac:dyDescent="0.25">
      <c r="B51" s="33"/>
      <c r="C51" s="33"/>
      <c r="D51" s="33"/>
      <c r="E51" s="33"/>
      <c r="F51" s="33"/>
      <c r="G51" s="33"/>
      <c r="H51" s="73"/>
      <c r="I51" s="73"/>
      <c r="J51" s="73"/>
      <c r="K51" s="73"/>
      <c r="L51" s="73"/>
      <c r="M51" s="73"/>
    </row>
    <row r="52" spans="2:13" x14ac:dyDescent="0.25">
      <c r="B52" s="40"/>
      <c r="C52" s="38"/>
      <c r="D52" s="38"/>
      <c r="E52" s="172"/>
      <c r="F52" s="41"/>
      <c r="G52" s="38"/>
      <c r="H52" s="180" t="s">
        <v>31</v>
      </c>
      <c r="I52" s="181"/>
      <c r="J52" s="89"/>
      <c r="K52" s="90"/>
      <c r="L52" s="180" t="s">
        <v>32</v>
      </c>
      <c r="M52" s="181"/>
    </row>
    <row r="53" spans="2:13" x14ac:dyDescent="0.25">
      <c r="B53" s="39"/>
      <c r="C53" s="39"/>
      <c r="D53" s="39"/>
      <c r="E53" s="172"/>
      <c r="F53" s="41"/>
      <c r="G53" s="38"/>
      <c r="H53" s="182"/>
      <c r="I53" s="183"/>
      <c r="J53" s="89"/>
      <c r="K53" s="89"/>
      <c r="L53" s="182"/>
      <c r="M53" s="183"/>
    </row>
    <row r="54" spans="2:13" ht="15.75" x14ac:dyDescent="0.25">
      <c r="B54" s="168" t="s">
        <v>23</v>
      </c>
      <c r="C54" s="168"/>
      <c r="D54" s="168"/>
      <c r="E54" s="42"/>
      <c r="F54" s="33"/>
      <c r="G54" s="33"/>
      <c r="H54" s="176">
        <f>1.1*J19</f>
        <v>0</v>
      </c>
      <c r="I54" s="177"/>
      <c r="J54" s="73"/>
      <c r="K54" s="73"/>
      <c r="L54" s="176">
        <f>0.9*J19</f>
        <v>0</v>
      </c>
      <c r="M54" s="177"/>
    </row>
    <row r="55" spans="2:13" ht="15.75" x14ac:dyDescent="0.25">
      <c r="B55" s="168" t="s">
        <v>24</v>
      </c>
      <c r="C55" s="168"/>
      <c r="D55" s="168"/>
      <c r="E55" s="42"/>
      <c r="F55" s="33"/>
      <c r="G55" s="33"/>
      <c r="H55" s="160">
        <f>1.1*J20</f>
        <v>0</v>
      </c>
      <c r="I55" s="161"/>
      <c r="J55" s="73"/>
      <c r="K55" s="73"/>
      <c r="L55" s="160">
        <f>0.9*J20</f>
        <v>0</v>
      </c>
      <c r="M55" s="161"/>
    </row>
    <row r="56" spans="2:13" ht="16.5" thickBot="1" x14ac:dyDescent="0.3">
      <c r="B56" s="168" t="s">
        <v>8</v>
      </c>
      <c r="C56" s="168"/>
      <c r="D56" s="168"/>
      <c r="E56" s="42"/>
      <c r="F56" s="33"/>
      <c r="G56" s="33"/>
      <c r="H56" s="162">
        <f>H54+H55</f>
        <v>0</v>
      </c>
      <c r="I56" s="163"/>
      <c r="J56" s="73"/>
      <c r="K56" s="73"/>
      <c r="L56" s="162">
        <f>L54+L55</f>
        <v>0</v>
      </c>
      <c r="M56" s="163"/>
    </row>
    <row r="57" spans="2:13" ht="16.5" thickTop="1" x14ac:dyDescent="0.25">
      <c r="B57" s="168" t="s">
        <v>43</v>
      </c>
      <c r="C57" s="168"/>
      <c r="D57" s="168"/>
      <c r="E57" s="42"/>
      <c r="F57" s="33"/>
      <c r="G57" s="33"/>
      <c r="H57" s="170">
        <f>1.1*J22</f>
        <v>0</v>
      </c>
      <c r="I57" s="171"/>
      <c r="J57" s="73"/>
      <c r="K57" s="73"/>
      <c r="L57" s="170">
        <f>0.9*J22</f>
        <v>0</v>
      </c>
      <c r="M57" s="171"/>
    </row>
    <row r="58" spans="2:13" ht="15.75" x14ac:dyDescent="0.25">
      <c r="B58" s="168" t="s">
        <v>44</v>
      </c>
      <c r="C58" s="168"/>
      <c r="D58" s="168"/>
      <c r="E58" s="42"/>
      <c r="F58" s="33"/>
      <c r="G58" s="33"/>
      <c r="H58" s="160">
        <f>0.9*J23</f>
        <v>0</v>
      </c>
      <c r="I58" s="161"/>
      <c r="J58" s="73"/>
      <c r="K58" s="73"/>
      <c r="L58" s="160">
        <f>1.1*J23</f>
        <v>0</v>
      </c>
      <c r="M58" s="161"/>
    </row>
    <row r="59" spans="2:13" ht="16.5" thickBot="1" x14ac:dyDescent="0.3">
      <c r="B59" s="168" t="s">
        <v>25</v>
      </c>
      <c r="C59" s="168"/>
      <c r="D59" s="168"/>
      <c r="E59" s="42"/>
      <c r="F59" s="33"/>
      <c r="G59" s="33"/>
      <c r="H59" s="162">
        <f>IF(H57-H58&gt;=0,H57-H58,0)</f>
        <v>0</v>
      </c>
      <c r="I59" s="163"/>
      <c r="J59" s="73"/>
      <c r="K59" s="73"/>
      <c r="L59" s="162">
        <f>IF(L57-L58&gt;=0,L57-L58,0)</f>
        <v>0</v>
      </c>
      <c r="M59" s="163"/>
    </row>
    <row r="60" spans="2:13" ht="17.25" thickTop="1" thickBot="1" x14ac:dyDescent="0.3">
      <c r="B60" s="168" t="s">
        <v>56</v>
      </c>
      <c r="C60" s="168"/>
      <c r="D60" s="168"/>
      <c r="E60" s="43"/>
      <c r="F60" s="33"/>
      <c r="G60" s="33"/>
      <c r="H60" s="164" t="e">
        <f t="shared" ref="H60" si="0">H59/H57</f>
        <v>#DIV/0!</v>
      </c>
      <c r="I60" s="165"/>
      <c r="J60" s="73"/>
      <c r="K60" s="73"/>
      <c r="L60" s="164" t="e">
        <f t="shared" ref="L60" si="1">L59/L57</f>
        <v>#DIV/0!</v>
      </c>
      <c r="M60" s="165"/>
    </row>
    <row r="61" spans="2:13" ht="16.5" thickBot="1" x14ac:dyDescent="0.3">
      <c r="B61" s="169" t="s">
        <v>55</v>
      </c>
      <c r="C61" s="169"/>
      <c r="D61" s="169"/>
      <c r="E61" s="84"/>
      <c r="F61" s="60"/>
      <c r="G61" s="88"/>
      <c r="H61" s="166" t="e">
        <f t="shared" ref="H61" si="2">H60*H54</f>
        <v>#DIV/0!</v>
      </c>
      <c r="I61" s="167"/>
      <c r="J61" s="87"/>
      <c r="K61" s="86"/>
      <c r="L61" s="166" t="e">
        <f t="shared" ref="L61" si="3">L60*L54</f>
        <v>#DIV/0!</v>
      </c>
      <c r="M61" s="167"/>
    </row>
  </sheetData>
  <mergeCells count="73">
    <mergeCell ref="E41:E42"/>
    <mergeCell ref="H41:I41"/>
    <mergeCell ref="L54:M54"/>
    <mergeCell ref="D22:I22"/>
    <mergeCell ref="B46:D46"/>
    <mergeCell ref="H52:I53"/>
    <mergeCell ref="L52:M53"/>
    <mergeCell ref="D25:I25"/>
    <mergeCell ref="L41:M41"/>
    <mergeCell ref="B43:D43"/>
    <mergeCell ref="B29:H29"/>
    <mergeCell ref="H30:I30"/>
    <mergeCell ref="D26:I26"/>
    <mergeCell ref="E30:E31"/>
    <mergeCell ref="B32:D32"/>
    <mergeCell ref="B33:D33"/>
    <mergeCell ref="L30:M30"/>
    <mergeCell ref="H54:I54"/>
    <mergeCell ref="H55:I55"/>
    <mergeCell ref="H56:I56"/>
    <mergeCell ref="L55:M55"/>
    <mergeCell ref="L56:M56"/>
    <mergeCell ref="B34:D34"/>
    <mergeCell ref="B45:D45"/>
    <mergeCell ref="B36:D36"/>
    <mergeCell ref="B37:D37"/>
    <mergeCell ref="B38:D38"/>
    <mergeCell ref="B39:D39"/>
    <mergeCell ref="B44:D44"/>
    <mergeCell ref="B35:D35"/>
    <mergeCell ref="E52:E53"/>
    <mergeCell ref="L57:M57"/>
    <mergeCell ref="B55:D55"/>
    <mergeCell ref="B47:D47"/>
    <mergeCell ref="B48:D48"/>
    <mergeCell ref="B49:D49"/>
    <mergeCell ref="B54:D54"/>
    <mergeCell ref="B50:D50"/>
    <mergeCell ref="B60:D60"/>
    <mergeCell ref="B59:D59"/>
    <mergeCell ref="B56:D56"/>
    <mergeCell ref="B57:D57"/>
    <mergeCell ref="H61:I61"/>
    <mergeCell ref="B61:D61"/>
    <mergeCell ref="B58:D58"/>
    <mergeCell ref="H58:I58"/>
    <mergeCell ref="H57:I57"/>
    <mergeCell ref="L58:M58"/>
    <mergeCell ref="L59:M59"/>
    <mergeCell ref="L60:M60"/>
    <mergeCell ref="L61:M61"/>
    <mergeCell ref="H60:I60"/>
    <mergeCell ref="H59:I59"/>
    <mergeCell ref="D23:I23"/>
    <mergeCell ref="D24:I24"/>
    <mergeCell ref="B13:D13"/>
    <mergeCell ref="B14:D14"/>
    <mergeCell ref="E10:N10"/>
    <mergeCell ref="B11:D11"/>
    <mergeCell ref="E11:N11"/>
    <mergeCell ref="B12:D12"/>
    <mergeCell ref="E12:N12"/>
    <mergeCell ref="B9:D9"/>
    <mergeCell ref="E9:N9"/>
    <mergeCell ref="D19:I19"/>
    <mergeCell ref="D20:I20"/>
    <mergeCell ref="D21:I21"/>
    <mergeCell ref="B10:D10"/>
    <mergeCell ref="B7:D7"/>
    <mergeCell ref="E7:N7"/>
    <mergeCell ref="B8:D8"/>
    <mergeCell ref="E8:N8"/>
    <mergeCell ref="A2:J5"/>
  </mergeCells>
  <pageMargins left="0.7" right="0.7" top="0.75" bottom="0.75" header="0.3" footer="0.3"/>
  <pageSetup paperSize="9" scale="42" orientation="landscape" r:id="rId1"/>
  <rowBreaks count="1" manualBreakCount="1">
    <brk id="28" max="13" man="1"/>
  </rowBreaks>
  <ignoredErrors>
    <ignoredError sqref="H34 I34:M34 H56:M59" formula="1"/>
    <ignoredError sqref="H38:M44 H46:M50" evalError="1"/>
    <ignoredError sqref="H45:M45 H60:M61" evalError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view="pageBreakPreview" zoomScale="60" zoomScaleNormal="70" workbookViewId="0">
      <selection activeCell="L6" sqref="L6"/>
    </sheetView>
  </sheetViews>
  <sheetFormatPr defaultRowHeight="15" x14ac:dyDescent="0.25"/>
  <cols>
    <col min="3" max="3" width="29.28515625" customWidth="1"/>
    <col min="7" max="7" width="24.42578125" customWidth="1"/>
    <col min="8" max="8" width="18.28515625" customWidth="1"/>
    <col min="11" max="11" width="20.7109375" customWidth="1"/>
    <col min="13" max="13" width="13.28515625" customWidth="1"/>
  </cols>
  <sheetData>
    <row r="1" spans="1:14" x14ac:dyDescent="0.25">
      <c r="A1" s="94"/>
      <c r="B1" s="95"/>
      <c r="C1" s="95"/>
      <c r="D1" s="96"/>
      <c r="E1" s="95"/>
      <c r="F1" s="95"/>
      <c r="G1" s="95"/>
      <c r="H1" s="95"/>
      <c r="I1" s="95"/>
      <c r="J1" s="95"/>
      <c r="K1" s="97"/>
      <c r="L1" s="97"/>
      <c r="M1" s="97"/>
      <c r="N1" s="94"/>
    </row>
    <row r="2" spans="1:14" ht="36" customHeight="1" x14ac:dyDescent="0.25">
      <c r="A2" s="94"/>
      <c r="B2" s="187" t="s">
        <v>49</v>
      </c>
      <c r="C2" s="187"/>
      <c r="D2" s="187"/>
      <c r="E2" s="187"/>
      <c r="F2" s="187"/>
      <c r="G2" s="187"/>
      <c r="H2" s="187"/>
      <c r="I2" s="95"/>
      <c r="J2" s="95"/>
      <c r="K2" s="97"/>
      <c r="L2" s="97"/>
      <c r="M2" s="97"/>
      <c r="N2" s="94"/>
    </row>
    <row r="3" spans="1:14" ht="30" customHeight="1" x14ac:dyDescent="0.25">
      <c r="A3" s="94"/>
      <c r="B3" s="187"/>
      <c r="C3" s="187"/>
      <c r="D3" s="187"/>
      <c r="E3" s="187"/>
      <c r="F3" s="187"/>
      <c r="G3" s="187"/>
      <c r="H3" s="187"/>
      <c r="I3" s="95"/>
      <c r="J3" s="95"/>
      <c r="K3" s="97"/>
      <c r="L3" s="97"/>
      <c r="M3" s="97"/>
      <c r="N3" s="94"/>
    </row>
    <row r="4" spans="1:14" x14ac:dyDescent="0.25">
      <c r="A4" s="94"/>
      <c r="B4" s="187"/>
      <c r="C4" s="187"/>
      <c r="D4" s="187"/>
      <c r="E4" s="187"/>
      <c r="F4" s="187"/>
      <c r="G4" s="187"/>
      <c r="H4" s="187"/>
      <c r="I4" s="95"/>
      <c r="J4" s="95"/>
      <c r="K4" s="97"/>
      <c r="L4" s="97"/>
      <c r="M4" s="97"/>
      <c r="N4" s="94"/>
    </row>
    <row r="5" spans="1:14" x14ac:dyDescent="0.25">
      <c r="A5" s="94"/>
      <c r="B5" s="95"/>
      <c r="C5" s="95"/>
      <c r="D5" s="96"/>
      <c r="E5" s="95"/>
      <c r="F5" s="95"/>
      <c r="G5" s="95"/>
      <c r="H5" s="95"/>
      <c r="I5" s="95"/>
      <c r="J5" s="95"/>
      <c r="K5" s="97"/>
      <c r="L5" s="97"/>
      <c r="M5" s="97"/>
      <c r="N5" s="94"/>
    </row>
    <row r="6" spans="1:14" x14ac:dyDescent="0.25">
      <c r="A6" s="94"/>
      <c r="B6" s="94"/>
      <c r="C6" s="94"/>
      <c r="D6" s="98"/>
      <c r="E6" s="94"/>
      <c r="F6" s="94"/>
      <c r="G6" s="94"/>
      <c r="H6" s="94"/>
      <c r="I6" s="94"/>
      <c r="J6" s="94"/>
      <c r="K6" s="97"/>
      <c r="L6" s="97"/>
      <c r="M6" s="97"/>
      <c r="N6" s="94"/>
    </row>
    <row r="7" spans="1:14" ht="18.75" x14ac:dyDescent="0.25">
      <c r="A7" s="94"/>
      <c r="B7" s="185" t="s">
        <v>0</v>
      </c>
      <c r="C7" s="185"/>
      <c r="D7" s="185"/>
      <c r="E7" s="186"/>
      <c r="F7" s="186"/>
      <c r="G7" s="186"/>
      <c r="H7" s="186"/>
      <c r="I7" s="186"/>
      <c r="J7" s="186"/>
      <c r="K7" s="186"/>
      <c r="L7" s="186"/>
      <c r="M7" s="186"/>
      <c r="N7" s="94"/>
    </row>
    <row r="8" spans="1:14" ht="18.75" x14ac:dyDescent="0.25">
      <c r="A8" s="94"/>
      <c r="B8" s="185" t="s">
        <v>1</v>
      </c>
      <c r="C8" s="185"/>
      <c r="D8" s="185"/>
      <c r="E8" s="186"/>
      <c r="F8" s="186"/>
      <c r="G8" s="186"/>
      <c r="H8" s="186"/>
      <c r="I8" s="186"/>
      <c r="J8" s="186"/>
      <c r="K8" s="186"/>
      <c r="L8" s="186"/>
      <c r="M8" s="186"/>
      <c r="N8" s="94"/>
    </row>
    <row r="9" spans="1:14" ht="18.75" x14ac:dyDescent="0.25">
      <c r="A9" s="94"/>
      <c r="B9" s="185" t="s">
        <v>2</v>
      </c>
      <c r="C9" s="185"/>
      <c r="D9" s="185"/>
      <c r="E9" s="186"/>
      <c r="F9" s="186"/>
      <c r="G9" s="186"/>
      <c r="H9" s="186"/>
      <c r="I9" s="186"/>
      <c r="J9" s="186"/>
      <c r="K9" s="186"/>
      <c r="L9" s="186"/>
      <c r="M9" s="186"/>
      <c r="N9" s="94"/>
    </row>
    <row r="10" spans="1:14" ht="18.75" x14ac:dyDescent="0.25">
      <c r="A10" s="94"/>
      <c r="B10" s="185" t="s">
        <v>3</v>
      </c>
      <c r="C10" s="185"/>
      <c r="D10" s="185"/>
      <c r="E10" s="186"/>
      <c r="F10" s="186"/>
      <c r="G10" s="186"/>
      <c r="H10" s="186"/>
      <c r="I10" s="186"/>
      <c r="J10" s="186"/>
      <c r="K10" s="186"/>
      <c r="L10" s="186"/>
      <c r="M10" s="186"/>
      <c r="N10" s="94"/>
    </row>
    <row r="11" spans="1:14" ht="18.75" x14ac:dyDescent="0.25">
      <c r="A11" s="94"/>
      <c r="B11" s="185" t="s">
        <v>4</v>
      </c>
      <c r="C11" s="185"/>
      <c r="D11" s="185"/>
      <c r="E11" s="186"/>
      <c r="F11" s="186"/>
      <c r="G11" s="186"/>
      <c r="H11" s="186"/>
      <c r="I11" s="186"/>
      <c r="J11" s="186"/>
      <c r="K11" s="186"/>
      <c r="L11" s="186"/>
      <c r="M11" s="186"/>
      <c r="N11" s="94"/>
    </row>
    <row r="12" spans="1:14" ht="18.75" x14ac:dyDescent="0.25">
      <c r="A12" s="94"/>
      <c r="B12" s="185" t="s">
        <v>5</v>
      </c>
      <c r="C12" s="185"/>
      <c r="D12" s="185"/>
      <c r="E12" s="186"/>
      <c r="F12" s="186"/>
      <c r="G12" s="186"/>
      <c r="H12" s="186"/>
      <c r="I12" s="186"/>
      <c r="J12" s="186"/>
      <c r="K12" s="186"/>
      <c r="L12" s="186"/>
      <c r="M12" s="186"/>
      <c r="N12" s="94"/>
    </row>
    <row r="13" spans="1:14" ht="18.75" x14ac:dyDescent="0.3">
      <c r="A13" s="94"/>
      <c r="B13" s="185" t="s">
        <v>45</v>
      </c>
      <c r="C13" s="185"/>
      <c r="D13" s="185"/>
      <c r="E13" s="99"/>
      <c r="F13" s="100"/>
      <c r="G13" s="100"/>
      <c r="H13" s="100"/>
      <c r="I13" s="100"/>
      <c r="J13" s="100"/>
      <c r="K13" s="101"/>
      <c r="L13" s="101"/>
      <c r="M13" s="101"/>
      <c r="N13" s="94"/>
    </row>
    <row r="14" spans="1:14" x14ac:dyDescent="0.25">
      <c r="A14" s="94"/>
      <c r="B14" s="94"/>
      <c r="C14" s="94"/>
      <c r="D14" s="98"/>
      <c r="E14" s="94"/>
      <c r="F14" s="94"/>
      <c r="G14" s="94"/>
      <c r="H14" s="94"/>
      <c r="I14" s="94"/>
      <c r="J14" s="94"/>
      <c r="K14" s="97"/>
      <c r="L14" s="97"/>
      <c r="M14" s="97"/>
      <c r="N14" s="94"/>
    </row>
    <row r="15" spans="1:14" x14ac:dyDescent="0.25">
      <c r="A15" s="94"/>
      <c r="B15" s="94"/>
      <c r="C15" s="94"/>
      <c r="D15" s="98"/>
      <c r="E15" s="94"/>
      <c r="F15" s="94"/>
      <c r="G15" s="94"/>
      <c r="H15" s="94"/>
      <c r="I15" s="94"/>
      <c r="J15" s="94"/>
      <c r="K15" s="97"/>
      <c r="L15" s="97"/>
      <c r="M15" s="97"/>
      <c r="N15" s="94"/>
    </row>
    <row r="16" spans="1:14" ht="18.75" x14ac:dyDescent="0.25">
      <c r="A16" s="102"/>
      <c r="B16" s="193" t="s">
        <v>13</v>
      </c>
      <c r="C16" s="194"/>
      <c r="D16" s="195" t="s">
        <v>33</v>
      </c>
      <c r="E16" s="196"/>
      <c r="F16" s="196"/>
      <c r="G16" s="196"/>
      <c r="H16" s="196"/>
      <c r="I16" s="196"/>
      <c r="J16" s="197"/>
      <c r="K16" s="103" t="s">
        <v>34</v>
      </c>
      <c r="L16" s="104"/>
      <c r="M16" s="103" t="s">
        <v>11</v>
      </c>
      <c r="N16" s="102"/>
    </row>
    <row r="17" spans="1:14" x14ac:dyDescent="0.25">
      <c r="A17" s="94"/>
      <c r="B17" s="188" t="s">
        <v>35</v>
      </c>
      <c r="C17" s="189"/>
      <c r="D17" s="190"/>
      <c r="E17" s="191"/>
      <c r="F17" s="191"/>
      <c r="G17" s="191"/>
      <c r="H17" s="191"/>
      <c r="I17" s="191"/>
      <c r="J17" s="192"/>
      <c r="K17" s="105"/>
      <c r="L17" s="106"/>
      <c r="M17" s="107"/>
      <c r="N17" s="94"/>
    </row>
    <row r="18" spans="1:14" x14ac:dyDescent="0.25">
      <c r="A18" s="94"/>
      <c r="B18" s="188" t="s">
        <v>35</v>
      </c>
      <c r="C18" s="189"/>
      <c r="D18" s="190"/>
      <c r="E18" s="191"/>
      <c r="F18" s="191"/>
      <c r="G18" s="191"/>
      <c r="H18" s="191"/>
      <c r="I18" s="191"/>
      <c r="J18" s="192"/>
      <c r="K18" s="105"/>
      <c r="L18" s="106"/>
      <c r="M18" s="107"/>
      <c r="N18" s="94"/>
    </row>
    <row r="19" spans="1:14" x14ac:dyDescent="0.25">
      <c r="A19" s="94"/>
      <c r="B19" s="188" t="s">
        <v>35</v>
      </c>
      <c r="C19" s="189"/>
      <c r="D19" s="190"/>
      <c r="E19" s="191"/>
      <c r="F19" s="191"/>
      <c r="G19" s="191"/>
      <c r="H19" s="191"/>
      <c r="I19" s="191"/>
      <c r="J19" s="192"/>
      <c r="K19" s="105"/>
      <c r="L19" s="106"/>
      <c r="M19" s="107"/>
      <c r="N19" s="94"/>
    </row>
    <row r="20" spans="1:14" x14ac:dyDescent="0.25">
      <c r="A20" s="94"/>
      <c r="B20" s="188" t="s">
        <v>35</v>
      </c>
      <c r="C20" s="189"/>
      <c r="D20" s="190"/>
      <c r="E20" s="191"/>
      <c r="F20" s="191"/>
      <c r="G20" s="191"/>
      <c r="H20" s="191"/>
      <c r="I20" s="191"/>
      <c r="J20" s="192"/>
      <c r="K20" s="105"/>
      <c r="L20" s="106"/>
      <c r="M20" s="107"/>
      <c r="N20" s="94"/>
    </row>
    <row r="21" spans="1:14" x14ac:dyDescent="0.25">
      <c r="A21" s="94"/>
      <c r="B21" s="188" t="s">
        <v>36</v>
      </c>
      <c r="C21" s="189"/>
      <c r="D21" s="190"/>
      <c r="E21" s="191"/>
      <c r="F21" s="191"/>
      <c r="G21" s="191"/>
      <c r="H21" s="191"/>
      <c r="I21" s="191"/>
      <c r="J21" s="192"/>
      <c r="K21" s="105"/>
      <c r="L21" s="106"/>
      <c r="M21" s="107"/>
      <c r="N21" s="94"/>
    </row>
    <row r="22" spans="1:14" x14ac:dyDescent="0.25">
      <c r="A22" s="94"/>
      <c r="B22" s="188" t="s">
        <v>36</v>
      </c>
      <c r="C22" s="189"/>
      <c r="D22" s="190"/>
      <c r="E22" s="191"/>
      <c r="F22" s="191"/>
      <c r="G22" s="191"/>
      <c r="H22" s="191"/>
      <c r="I22" s="191"/>
      <c r="J22" s="192"/>
      <c r="K22" s="105"/>
      <c r="L22" s="106"/>
      <c r="M22" s="107"/>
      <c r="N22" s="94"/>
    </row>
    <row r="23" spans="1:14" x14ac:dyDescent="0.25">
      <c r="A23" s="94"/>
      <c r="B23" s="188" t="s">
        <v>36</v>
      </c>
      <c r="C23" s="189"/>
      <c r="D23" s="190"/>
      <c r="E23" s="191"/>
      <c r="F23" s="191"/>
      <c r="G23" s="191"/>
      <c r="H23" s="191"/>
      <c r="I23" s="191"/>
      <c r="J23" s="192"/>
      <c r="K23" s="105"/>
      <c r="L23" s="106"/>
      <c r="M23" s="107"/>
      <c r="N23" s="94"/>
    </row>
    <row r="24" spans="1:14" x14ac:dyDescent="0.25">
      <c r="A24" s="94"/>
      <c r="B24" s="188" t="s">
        <v>36</v>
      </c>
      <c r="C24" s="189"/>
      <c r="D24" s="190"/>
      <c r="E24" s="191"/>
      <c r="F24" s="191"/>
      <c r="G24" s="191"/>
      <c r="H24" s="191"/>
      <c r="I24" s="191"/>
      <c r="J24" s="192"/>
      <c r="K24" s="105"/>
      <c r="L24" s="106"/>
      <c r="M24" s="107"/>
      <c r="N24" s="94"/>
    </row>
    <row r="25" spans="1:14" x14ac:dyDescent="0.25">
      <c r="A25" s="94"/>
      <c r="B25" s="188" t="s">
        <v>36</v>
      </c>
      <c r="C25" s="189"/>
      <c r="D25" s="198"/>
      <c r="E25" s="199"/>
      <c r="F25" s="199"/>
      <c r="G25" s="199"/>
      <c r="H25" s="199"/>
      <c r="I25" s="199"/>
      <c r="J25" s="200"/>
      <c r="K25" s="108"/>
      <c r="L25" s="106"/>
      <c r="M25" s="107"/>
      <c r="N25" s="94"/>
    </row>
    <row r="26" spans="1:14" x14ac:dyDescent="0.25">
      <c r="A26" s="94"/>
      <c r="B26" s="201"/>
      <c r="C26" s="202"/>
      <c r="D26" s="203"/>
      <c r="E26" s="204"/>
      <c r="F26" s="204"/>
      <c r="G26" s="204"/>
      <c r="H26" s="204"/>
      <c r="I26" s="204"/>
      <c r="J26" s="205"/>
      <c r="K26" s="109"/>
      <c r="L26" s="106"/>
      <c r="M26" s="109">
        <f>SUM(K17:K25)</f>
        <v>0</v>
      </c>
      <c r="N26" s="94"/>
    </row>
    <row r="27" spans="1:14" x14ac:dyDescent="0.25">
      <c r="A27" s="94"/>
      <c r="B27" s="206"/>
      <c r="C27" s="207"/>
      <c r="D27" s="208"/>
      <c r="E27" s="209"/>
      <c r="F27" s="209"/>
      <c r="G27" s="209"/>
      <c r="H27" s="209"/>
      <c r="I27" s="209"/>
      <c r="J27" s="210"/>
      <c r="K27" s="107"/>
      <c r="L27" s="106"/>
      <c r="M27" s="107"/>
      <c r="N27" s="94"/>
    </row>
    <row r="28" spans="1:14" ht="18.75" x14ac:dyDescent="0.25">
      <c r="A28" s="94"/>
      <c r="B28" s="211" t="s">
        <v>14</v>
      </c>
      <c r="C28" s="212"/>
      <c r="D28" s="208"/>
      <c r="E28" s="209"/>
      <c r="F28" s="209"/>
      <c r="G28" s="209"/>
      <c r="H28" s="209"/>
      <c r="I28" s="209"/>
      <c r="J28" s="210"/>
      <c r="K28" s="107"/>
      <c r="L28" s="106"/>
      <c r="M28" s="107"/>
      <c r="N28" s="94"/>
    </row>
    <row r="29" spans="1:14" x14ac:dyDescent="0.25">
      <c r="A29" s="94"/>
      <c r="B29" s="188" t="s">
        <v>37</v>
      </c>
      <c r="C29" s="189"/>
      <c r="D29" s="190"/>
      <c r="E29" s="191"/>
      <c r="F29" s="191"/>
      <c r="G29" s="191"/>
      <c r="H29" s="191"/>
      <c r="I29" s="191"/>
      <c r="J29" s="192"/>
      <c r="K29" s="105"/>
      <c r="L29" s="106"/>
      <c r="M29" s="107"/>
      <c r="N29" s="94"/>
    </row>
    <row r="30" spans="1:14" x14ac:dyDescent="0.25">
      <c r="A30" s="94"/>
      <c r="B30" s="188" t="s">
        <v>38</v>
      </c>
      <c r="C30" s="189"/>
      <c r="D30" s="190"/>
      <c r="E30" s="191"/>
      <c r="F30" s="191"/>
      <c r="G30" s="191"/>
      <c r="H30" s="191"/>
      <c r="I30" s="191"/>
      <c r="J30" s="192"/>
      <c r="K30" s="105"/>
      <c r="L30" s="106"/>
      <c r="M30" s="107"/>
      <c r="N30" s="94"/>
    </row>
    <row r="31" spans="1:14" x14ac:dyDescent="0.25">
      <c r="A31" s="94"/>
      <c r="B31" s="188" t="s">
        <v>39</v>
      </c>
      <c r="C31" s="189"/>
      <c r="D31" s="190"/>
      <c r="E31" s="191"/>
      <c r="F31" s="191"/>
      <c r="G31" s="191"/>
      <c r="H31" s="191"/>
      <c r="I31" s="191"/>
      <c r="J31" s="192"/>
      <c r="K31" s="105"/>
      <c r="L31" s="106"/>
      <c r="M31" s="107"/>
      <c r="N31" s="94"/>
    </row>
    <row r="32" spans="1:14" x14ac:dyDescent="0.25">
      <c r="A32" s="94"/>
      <c r="B32" s="188" t="s">
        <v>40</v>
      </c>
      <c r="C32" s="189"/>
      <c r="D32" s="190"/>
      <c r="E32" s="191"/>
      <c r="F32" s="191"/>
      <c r="G32" s="191"/>
      <c r="H32" s="191"/>
      <c r="I32" s="191"/>
      <c r="J32" s="192"/>
      <c r="K32" s="105"/>
      <c r="L32" s="106"/>
      <c r="M32" s="107"/>
      <c r="N32" s="94"/>
    </row>
    <row r="33" spans="1:14" x14ac:dyDescent="0.25">
      <c r="A33" s="94"/>
      <c r="B33" s="188" t="s">
        <v>40</v>
      </c>
      <c r="C33" s="189"/>
      <c r="D33" s="190"/>
      <c r="E33" s="191"/>
      <c r="F33" s="191"/>
      <c r="G33" s="191"/>
      <c r="H33" s="191"/>
      <c r="I33" s="191"/>
      <c r="J33" s="192"/>
      <c r="K33" s="105"/>
      <c r="L33" s="106"/>
      <c r="M33" s="107"/>
      <c r="N33" s="94"/>
    </row>
    <row r="34" spans="1:14" x14ac:dyDescent="0.25">
      <c r="A34" s="94"/>
      <c r="B34" s="188" t="s">
        <v>40</v>
      </c>
      <c r="C34" s="189"/>
      <c r="D34" s="190"/>
      <c r="E34" s="191"/>
      <c r="F34" s="191"/>
      <c r="G34" s="191"/>
      <c r="H34" s="191"/>
      <c r="I34" s="191"/>
      <c r="J34" s="192"/>
      <c r="K34" s="105"/>
      <c r="L34" s="106"/>
      <c r="M34" s="107"/>
      <c r="N34" s="94"/>
    </row>
    <row r="35" spans="1:14" x14ac:dyDescent="0.25">
      <c r="A35" s="94"/>
      <c r="B35" s="188" t="s">
        <v>40</v>
      </c>
      <c r="C35" s="189"/>
      <c r="D35" s="190"/>
      <c r="E35" s="191"/>
      <c r="F35" s="191"/>
      <c r="G35" s="191"/>
      <c r="H35" s="191"/>
      <c r="I35" s="191"/>
      <c r="J35" s="192"/>
      <c r="K35" s="105"/>
      <c r="L35" s="106"/>
      <c r="M35" s="107"/>
      <c r="N35" s="94"/>
    </row>
    <row r="36" spans="1:14" x14ac:dyDescent="0.25">
      <c r="A36" s="94"/>
      <c r="B36" s="188" t="s">
        <v>40</v>
      </c>
      <c r="C36" s="189"/>
      <c r="D36" s="190"/>
      <c r="E36" s="191"/>
      <c r="F36" s="191"/>
      <c r="G36" s="191"/>
      <c r="H36" s="191"/>
      <c r="I36" s="191"/>
      <c r="J36" s="192"/>
      <c r="K36" s="105"/>
      <c r="L36" s="106"/>
      <c r="M36" s="107"/>
      <c r="N36" s="94"/>
    </row>
    <row r="37" spans="1:14" x14ac:dyDescent="0.25">
      <c r="A37" s="94"/>
      <c r="B37" s="188" t="s">
        <v>40</v>
      </c>
      <c r="C37" s="189"/>
      <c r="D37" s="190"/>
      <c r="E37" s="191"/>
      <c r="F37" s="191"/>
      <c r="G37" s="191"/>
      <c r="H37" s="191"/>
      <c r="I37" s="191"/>
      <c r="J37" s="192"/>
      <c r="K37" s="105"/>
      <c r="L37" s="106"/>
      <c r="M37" s="107"/>
      <c r="N37" s="94"/>
    </row>
    <row r="38" spans="1:14" x14ac:dyDescent="0.25">
      <c r="A38" s="94"/>
      <c r="B38" s="188" t="s">
        <v>40</v>
      </c>
      <c r="C38" s="189"/>
      <c r="D38" s="190"/>
      <c r="E38" s="191"/>
      <c r="F38" s="191"/>
      <c r="G38" s="191"/>
      <c r="H38" s="191"/>
      <c r="I38" s="191"/>
      <c r="J38" s="192"/>
      <c r="K38" s="105"/>
      <c r="L38" s="106"/>
      <c r="M38" s="107"/>
      <c r="N38" s="94"/>
    </row>
    <row r="39" spans="1:14" x14ac:dyDescent="0.25">
      <c r="A39" s="94"/>
      <c r="B39" s="188" t="s">
        <v>40</v>
      </c>
      <c r="C39" s="189"/>
      <c r="D39" s="190"/>
      <c r="E39" s="191"/>
      <c r="F39" s="191"/>
      <c r="G39" s="191"/>
      <c r="H39" s="191"/>
      <c r="I39" s="191"/>
      <c r="J39" s="192"/>
      <c r="K39" s="105"/>
      <c r="L39" s="106"/>
      <c r="M39" s="107"/>
      <c r="N39" s="94"/>
    </row>
    <row r="40" spans="1:14" x14ac:dyDescent="0.25">
      <c r="A40" s="94"/>
      <c r="B40" s="188" t="s">
        <v>40</v>
      </c>
      <c r="C40" s="189"/>
      <c r="D40" s="190"/>
      <c r="E40" s="191"/>
      <c r="F40" s="191"/>
      <c r="G40" s="191"/>
      <c r="H40" s="191"/>
      <c r="I40" s="191"/>
      <c r="J40" s="192"/>
      <c r="K40" s="105"/>
      <c r="L40" s="106"/>
      <c r="M40" s="107"/>
      <c r="N40" s="94"/>
    </row>
    <row r="41" spans="1:14" x14ac:dyDescent="0.25">
      <c r="A41" s="94"/>
      <c r="B41" s="188" t="s">
        <v>40</v>
      </c>
      <c r="C41" s="189"/>
      <c r="D41" s="190"/>
      <c r="E41" s="191"/>
      <c r="F41" s="191"/>
      <c r="G41" s="191"/>
      <c r="H41" s="191"/>
      <c r="I41" s="191"/>
      <c r="J41" s="192"/>
      <c r="K41" s="105"/>
      <c r="L41" s="106"/>
      <c r="M41" s="107"/>
      <c r="N41" s="94"/>
    </row>
    <row r="42" spans="1:14" x14ac:dyDescent="0.25">
      <c r="A42" s="94"/>
      <c r="B42" s="201"/>
      <c r="C42" s="202"/>
      <c r="D42" s="203"/>
      <c r="E42" s="204"/>
      <c r="F42" s="204"/>
      <c r="G42" s="204"/>
      <c r="H42" s="204"/>
      <c r="I42" s="204"/>
      <c r="J42" s="205"/>
      <c r="K42" s="109"/>
      <c r="L42" s="106"/>
      <c r="M42" s="109">
        <f>SUM(K29:K41)</f>
        <v>0</v>
      </c>
      <c r="N42" s="94"/>
    </row>
    <row r="43" spans="1:14" x14ac:dyDescent="0.25">
      <c r="A43" s="94"/>
      <c r="B43" s="213"/>
      <c r="C43" s="189"/>
      <c r="D43" s="208"/>
      <c r="E43" s="209"/>
      <c r="F43" s="209"/>
      <c r="G43" s="209"/>
      <c r="H43" s="209"/>
      <c r="I43" s="209"/>
      <c r="J43" s="210"/>
      <c r="K43" s="107"/>
      <c r="L43" s="106"/>
      <c r="M43" s="110"/>
      <c r="N43" s="94"/>
    </row>
    <row r="44" spans="1:14" ht="18.75" x14ac:dyDescent="0.25">
      <c r="A44" s="94"/>
      <c r="B44" s="211" t="s">
        <v>46</v>
      </c>
      <c r="C44" s="212"/>
      <c r="D44" s="208"/>
      <c r="E44" s="209"/>
      <c r="F44" s="209"/>
      <c r="G44" s="209"/>
      <c r="H44" s="209"/>
      <c r="I44" s="209"/>
      <c r="J44" s="210"/>
      <c r="K44" s="107"/>
      <c r="L44" s="106"/>
      <c r="M44" s="107"/>
      <c r="N44" s="94"/>
    </row>
    <row r="45" spans="1:14" x14ac:dyDescent="0.25">
      <c r="A45" s="94"/>
      <c r="B45" s="188" t="s">
        <v>42</v>
      </c>
      <c r="C45" s="189"/>
      <c r="D45" s="190"/>
      <c r="E45" s="191"/>
      <c r="F45" s="191"/>
      <c r="G45" s="191"/>
      <c r="H45" s="191"/>
      <c r="I45" s="191"/>
      <c r="J45" s="192"/>
      <c r="K45" s="111"/>
      <c r="L45" s="106"/>
      <c r="M45" s="107"/>
      <c r="N45" s="94"/>
    </row>
    <row r="46" spans="1:14" x14ac:dyDescent="0.25">
      <c r="A46" s="94"/>
      <c r="B46" s="188" t="s">
        <v>42</v>
      </c>
      <c r="C46" s="189"/>
      <c r="D46" s="190"/>
      <c r="E46" s="191"/>
      <c r="F46" s="191"/>
      <c r="G46" s="191"/>
      <c r="H46" s="191"/>
      <c r="I46" s="191"/>
      <c r="J46" s="192"/>
      <c r="K46" s="105"/>
      <c r="L46" s="106"/>
      <c r="M46" s="107"/>
      <c r="N46" s="94"/>
    </row>
    <row r="47" spans="1:14" x14ac:dyDescent="0.25">
      <c r="A47" s="94"/>
      <c r="B47" s="188" t="s">
        <v>42</v>
      </c>
      <c r="C47" s="189"/>
      <c r="D47" s="190"/>
      <c r="E47" s="191"/>
      <c r="F47" s="191"/>
      <c r="G47" s="191"/>
      <c r="H47" s="191"/>
      <c r="I47" s="191"/>
      <c r="J47" s="192"/>
      <c r="K47" s="105"/>
      <c r="L47" s="106"/>
      <c r="M47" s="107"/>
      <c r="N47" s="94"/>
    </row>
    <row r="48" spans="1:14" x14ac:dyDescent="0.25">
      <c r="A48" s="94"/>
      <c r="B48" s="201"/>
      <c r="C48" s="202"/>
      <c r="D48" s="203"/>
      <c r="E48" s="204"/>
      <c r="F48" s="204"/>
      <c r="G48" s="204"/>
      <c r="H48" s="204"/>
      <c r="I48" s="204"/>
      <c r="J48" s="205"/>
      <c r="K48" s="109"/>
      <c r="L48" s="106"/>
      <c r="M48" s="109">
        <f>SUM(K45:K47)</f>
        <v>0</v>
      </c>
      <c r="N48" s="94"/>
    </row>
    <row r="49" spans="1:14" x14ac:dyDescent="0.25">
      <c r="A49" s="94"/>
      <c r="B49" s="94"/>
      <c r="C49" s="94"/>
      <c r="D49" s="98"/>
      <c r="E49" s="94"/>
      <c r="F49" s="94"/>
      <c r="G49" s="94"/>
      <c r="H49" s="94"/>
      <c r="I49" s="94"/>
      <c r="J49" s="94"/>
      <c r="K49" s="106"/>
      <c r="L49" s="106"/>
      <c r="M49" s="106"/>
      <c r="N49" s="94"/>
    </row>
    <row r="50" spans="1:14" ht="21.75" thickBot="1" x14ac:dyDescent="0.3">
      <c r="A50" s="94"/>
      <c r="B50" s="94"/>
      <c r="C50" s="94"/>
      <c r="D50" s="214" t="s">
        <v>53</v>
      </c>
      <c r="E50" s="214"/>
      <c r="F50" s="214"/>
      <c r="G50" s="214"/>
      <c r="H50" s="214"/>
      <c r="I50" s="214"/>
      <c r="J50" s="214"/>
      <c r="K50" s="214"/>
      <c r="L50" s="215">
        <f>M26-M42+M48</f>
        <v>0</v>
      </c>
      <c r="M50" s="215"/>
      <c r="N50" s="94"/>
    </row>
    <row r="51" spans="1:14" ht="15.75" thickTop="1" x14ac:dyDescent="0.25"/>
    <row r="52" spans="1:14" x14ac:dyDescent="0.25">
      <c r="A52" t="s">
        <v>47</v>
      </c>
    </row>
  </sheetData>
  <mergeCells count="82">
    <mergeCell ref="D50:K50"/>
    <mergeCell ref="L50:M50"/>
    <mergeCell ref="B46:C46"/>
    <mergeCell ref="D46:J46"/>
    <mergeCell ref="B47:C47"/>
    <mergeCell ref="D47:J47"/>
    <mergeCell ref="B48:C48"/>
    <mergeCell ref="D48:J48"/>
    <mergeCell ref="B43:C43"/>
    <mergeCell ref="D43:J43"/>
    <mergeCell ref="B44:C44"/>
    <mergeCell ref="D44:J44"/>
    <mergeCell ref="B45:C45"/>
    <mergeCell ref="D45:J45"/>
    <mergeCell ref="B40:C40"/>
    <mergeCell ref="D40:J40"/>
    <mergeCell ref="B41:C41"/>
    <mergeCell ref="D41:J41"/>
    <mergeCell ref="B42:C42"/>
    <mergeCell ref="D42:J42"/>
    <mergeCell ref="B37:C37"/>
    <mergeCell ref="D37:J37"/>
    <mergeCell ref="B38:C38"/>
    <mergeCell ref="D38:J38"/>
    <mergeCell ref="B39:C39"/>
    <mergeCell ref="D39:J39"/>
    <mergeCell ref="B34:C34"/>
    <mergeCell ref="D34:J34"/>
    <mergeCell ref="B35:C35"/>
    <mergeCell ref="D35:J35"/>
    <mergeCell ref="B36:C36"/>
    <mergeCell ref="D36:J36"/>
    <mergeCell ref="B31:C31"/>
    <mergeCell ref="D31:J31"/>
    <mergeCell ref="B32:C32"/>
    <mergeCell ref="D32:J32"/>
    <mergeCell ref="B33:C33"/>
    <mergeCell ref="D33:J33"/>
    <mergeCell ref="B28:C28"/>
    <mergeCell ref="D28:J28"/>
    <mergeCell ref="B29:C29"/>
    <mergeCell ref="D29:J29"/>
    <mergeCell ref="B30:C30"/>
    <mergeCell ref="D30:J30"/>
    <mergeCell ref="B25:C25"/>
    <mergeCell ref="D25:J25"/>
    <mergeCell ref="B26:C26"/>
    <mergeCell ref="D26:J26"/>
    <mergeCell ref="B27:C27"/>
    <mergeCell ref="D27:J27"/>
    <mergeCell ref="B22:C22"/>
    <mergeCell ref="D22:J22"/>
    <mergeCell ref="B23:C23"/>
    <mergeCell ref="D23:J23"/>
    <mergeCell ref="B24:C24"/>
    <mergeCell ref="D24:J24"/>
    <mergeCell ref="B19:C19"/>
    <mergeCell ref="D19:J19"/>
    <mergeCell ref="B20:C20"/>
    <mergeCell ref="D20:J20"/>
    <mergeCell ref="B21:C21"/>
    <mergeCell ref="D21:J21"/>
    <mergeCell ref="B18:C18"/>
    <mergeCell ref="D18:J18"/>
    <mergeCell ref="B10:D10"/>
    <mergeCell ref="E10:M10"/>
    <mergeCell ref="B11:D11"/>
    <mergeCell ref="E11:M11"/>
    <mergeCell ref="B12:D12"/>
    <mergeCell ref="E12:M12"/>
    <mergeCell ref="B13:D13"/>
    <mergeCell ref="B16:C16"/>
    <mergeCell ref="D16:J16"/>
    <mergeCell ref="B17:C17"/>
    <mergeCell ref="D17:J17"/>
    <mergeCell ref="B9:D9"/>
    <mergeCell ref="E9:M9"/>
    <mergeCell ref="B2:H4"/>
    <mergeCell ref="B7:D7"/>
    <mergeCell ref="E7:M7"/>
    <mergeCell ref="B8:D8"/>
    <mergeCell ref="E8:M8"/>
  </mergeCells>
  <pageMargins left="0.7" right="0.7" top="0.75" bottom="0.75" header="0.3" footer="0.3"/>
  <pageSetup paperSize="9" scale="4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view="pageBreakPreview" zoomScale="70" zoomScaleNormal="70" zoomScaleSheetLayoutView="70" workbookViewId="0">
      <selection activeCell="E9" sqref="E9:M9"/>
    </sheetView>
  </sheetViews>
  <sheetFormatPr defaultRowHeight="15" x14ac:dyDescent="0.25"/>
  <cols>
    <col min="3" max="3" width="29.28515625" customWidth="1"/>
    <col min="7" max="7" width="24.42578125" customWidth="1"/>
    <col min="8" max="8" width="18.28515625" customWidth="1"/>
    <col min="11" max="11" width="20.7109375" customWidth="1"/>
    <col min="13" max="13" width="13.28515625" customWidth="1"/>
  </cols>
  <sheetData>
    <row r="1" spans="1:14" x14ac:dyDescent="0.25">
      <c r="A1" s="94"/>
      <c r="B1" s="95"/>
      <c r="C1" s="95"/>
      <c r="D1" s="96"/>
      <c r="E1" s="95"/>
      <c r="F1" s="95"/>
      <c r="G1" s="95"/>
      <c r="H1" s="95"/>
      <c r="I1" s="95"/>
      <c r="J1" s="95"/>
      <c r="K1" s="97"/>
      <c r="L1" s="97"/>
      <c r="M1" s="97"/>
      <c r="N1" s="94"/>
    </row>
    <row r="2" spans="1:14" ht="36" customHeight="1" x14ac:dyDescent="0.25">
      <c r="A2" s="94"/>
      <c r="B2" s="187" t="s">
        <v>48</v>
      </c>
      <c r="C2" s="187"/>
      <c r="D2" s="187"/>
      <c r="E2" s="187"/>
      <c r="F2" s="187"/>
      <c r="G2" s="187"/>
      <c r="H2" s="187"/>
      <c r="I2" s="95"/>
      <c r="J2" s="95"/>
      <c r="K2" s="97"/>
      <c r="L2" s="97"/>
      <c r="M2" s="97"/>
      <c r="N2" s="94"/>
    </row>
    <row r="3" spans="1:14" ht="30" customHeight="1" x14ac:dyDescent="0.25">
      <c r="A3" s="94"/>
      <c r="B3" s="187"/>
      <c r="C3" s="187"/>
      <c r="D3" s="187"/>
      <c r="E3" s="187"/>
      <c r="F3" s="187"/>
      <c r="G3" s="187"/>
      <c r="H3" s="187"/>
      <c r="I3" s="95"/>
      <c r="J3" s="95"/>
      <c r="K3" s="97"/>
      <c r="L3" s="97"/>
      <c r="M3" s="97"/>
      <c r="N3" s="94"/>
    </row>
    <row r="4" spans="1:14" x14ac:dyDescent="0.25">
      <c r="A4" s="94"/>
      <c r="B4" s="187"/>
      <c r="C4" s="187"/>
      <c r="D4" s="187"/>
      <c r="E4" s="187"/>
      <c r="F4" s="187"/>
      <c r="G4" s="187"/>
      <c r="H4" s="187"/>
      <c r="I4" s="95"/>
      <c r="J4" s="95"/>
      <c r="K4" s="97"/>
      <c r="L4" s="97"/>
      <c r="M4" s="97"/>
      <c r="N4" s="94"/>
    </row>
    <row r="5" spans="1:14" x14ac:dyDescent="0.25">
      <c r="A5" s="94"/>
      <c r="B5" s="95"/>
      <c r="C5" s="95"/>
      <c r="D5" s="96"/>
      <c r="E5" s="95"/>
      <c r="F5" s="95"/>
      <c r="G5" s="95"/>
      <c r="H5" s="95"/>
      <c r="I5" s="95"/>
      <c r="J5" s="95"/>
      <c r="K5" s="97"/>
      <c r="L5" s="97"/>
      <c r="M5" s="97"/>
      <c r="N5" s="94"/>
    </row>
    <row r="6" spans="1:14" x14ac:dyDescent="0.25">
      <c r="A6" s="94"/>
      <c r="B6" s="94"/>
      <c r="C6" s="94"/>
      <c r="D6" s="98"/>
      <c r="E6" s="94"/>
      <c r="F6" s="94"/>
      <c r="G6" s="94"/>
      <c r="H6" s="94"/>
      <c r="I6" s="94"/>
      <c r="J6" s="94"/>
      <c r="K6" s="97"/>
      <c r="L6" s="97"/>
      <c r="M6" s="97"/>
      <c r="N6" s="94"/>
    </row>
    <row r="7" spans="1:14" ht="18.75" x14ac:dyDescent="0.25">
      <c r="A7" s="94"/>
      <c r="B7" s="185" t="s">
        <v>0</v>
      </c>
      <c r="C7" s="185"/>
      <c r="D7" s="185"/>
      <c r="E7" s="186"/>
      <c r="F7" s="186"/>
      <c r="G7" s="186"/>
      <c r="H7" s="186"/>
      <c r="I7" s="186"/>
      <c r="J7" s="186"/>
      <c r="K7" s="186"/>
      <c r="L7" s="186"/>
      <c r="M7" s="186"/>
      <c r="N7" s="94"/>
    </row>
    <row r="8" spans="1:14" ht="18.75" x14ac:dyDescent="0.25">
      <c r="A8" s="94"/>
      <c r="B8" s="185" t="s">
        <v>1</v>
      </c>
      <c r="C8" s="185"/>
      <c r="D8" s="185"/>
      <c r="E8" s="186"/>
      <c r="F8" s="186"/>
      <c r="G8" s="186"/>
      <c r="H8" s="186"/>
      <c r="I8" s="186"/>
      <c r="J8" s="186"/>
      <c r="K8" s="186"/>
      <c r="L8" s="186"/>
      <c r="M8" s="186"/>
      <c r="N8" s="94"/>
    </row>
    <row r="9" spans="1:14" ht="18.75" x14ac:dyDescent="0.25">
      <c r="A9" s="94"/>
      <c r="B9" s="185" t="s">
        <v>2</v>
      </c>
      <c r="C9" s="185"/>
      <c r="D9" s="185"/>
      <c r="E9" s="186"/>
      <c r="F9" s="186"/>
      <c r="G9" s="186"/>
      <c r="H9" s="186"/>
      <c r="I9" s="186"/>
      <c r="J9" s="186"/>
      <c r="K9" s="186"/>
      <c r="L9" s="186"/>
      <c r="M9" s="186"/>
      <c r="N9" s="94"/>
    </row>
    <row r="10" spans="1:14" ht="18.75" x14ac:dyDescent="0.25">
      <c r="A10" s="94"/>
      <c r="B10" s="185" t="s">
        <v>3</v>
      </c>
      <c r="C10" s="185"/>
      <c r="D10" s="185"/>
      <c r="E10" s="186"/>
      <c r="F10" s="186"/>
      <c r="G10" s="186"/>
      <c r="H10" s="186"/>
      <c r="I10" s="186"/>
      <c r="J10" s="186"/>
      <c r="K10" s="186"/>
      <c r="L10" s="186"/>
      <c r="M10" s="186"/>
      <c r="N10" s="94"/>
    </row>
    <row r="11" spans="1:14" ht="18.75" x14ac:dyDescent="0.25">
      <c r="A11" s="94"/>
      <c r="B11" s="185" t="s">
        <v>4</v>
      </c>
      <c r="C11" s="185"/>
      <c r="D11" s="185"/>
      <c r="E11" s="186"/>
      <c r="F11" s="186"/>
      <c r="G11" s="186"/>
      <c r="H11" s="186"/>
      <c r="I11" s="186"/>
      <c r="J11" s="186"/>
      <c r="K11" s="186"/>
      <c r="L11" s="186"/>
      <c r="M11" s="186"/>
      <c r="N11" s="94"/>
    </row>
    <row r="12" spans="1:14" ht="18.75" x14ac:dyDescent="0.25">
      <c r="A12" s="94"/>
      <c r="B12" s="185" t="s">
        <v>5</v>
      </c>
      <c r="C12" s="185"/>
      <c r="D12" s="185"/>
      <c r="E12" s="186"/>
      <c r="F12" s="186"/>
      <c r="G12" s="186"/>
      <c r="H12" s="186"/>
      <c r="I12" s="186"/>
      <c r="J12" s="186"/>
      <c r="K12" s="186"/>
      <c r="L12" s="186"/>
      <c r="M12" s="186"/>
      <c r="N12" s="94"/>
    </row>
    <row r="13" spans="1:14" ht="18.75" x14ac:dyDescent="0.3">
      <c r="A13" s="94"/>
      <c r="B13" s="185" t="s">
        <v>45</v>
      </c>
      <c r="C13" s="185"/>
      <c r="D13" s="185"/>
      <c r="E13" s="99"/>
      <c r="F13" s="100"/>
      <c r="G13" s="100"/>
      <c r="H13" s="100"/>
      <c r="I13" s="100"/>
      <c r="J13" s="100"/>
      <c r="K13" s="101"/>
      <c r="L13" s="101"/>
      <c r="M13" s="101"/>
      <c r="N13" s="94"/>
    </row>
    <row r="14" spans="1:14" x14ac:dyDescent="0.25">
      <c r="A14" s="94"/>
      <c r="B14" s="94"/>
      <c r="C14" s="94"/>
      <c r="D14" s="98"/>
      <c r="E14" s="94"/>
      <c r="F14" s="94"/>
      <c r="G14" s="94"/>
      <c r="H14" s="94"/>
      <c r="I14" s="94"/>
      <c r="J14" s="94"/>
      <c r="K14" s="97"/>
      <c r="L14" s="97"/>
      <c r="M14" s="97"/>
      <c r="N14" s="94"/>
    </row>
    <row r="15" spans="1:14" x14ac:dyDescent="0.25">
      <c r="A15" s="94"/>
      <c r="B15" s="94"/>
      <c r="C15" s="94"/>
      <c r="D15" s="98"/>
      <c r="E15" s="94"/>
      <c r="F15" s="94"/>
      <c r="G15" s="94"/>
      <c r="H15" s="94"/>
      <c r="I15" s="94"/>
      <c r="J15" s="94"/>
      <c r="K15" s="97"/>
      <c r="L15" s="97"/>
      <c r="M15" s="97"/>
      <c r="N15" s="94"/>
    </row>
    <row r="16" spans="1:14" ht="18.75" x14ac:dyDescent="0.25">
      <c r="A16" s="102"/>
      <c r="B16" s="193" t="s">
        <v>13</v>
      </c>
      <c r="C16" s="194"/>
      <c r="D16" s="195" t="s">
        <v>33</v>
      </c>
      <c r="E16" s="196"/>
      <c r="F16" s="196"/>
      <c r="G16" s="196"/>
      <c r="H16" s="196"/>
      <c r="I16" s="196"/>
      <c r="J16" s="197"/>
      <c r="K16" s="103" t="s">
        <v>34</v>
      </c>
      <c r="L16" s="104"/>
      <c r="M16" s="103" t="s">
        <v>11</v>
      </c>
      <c r="N16" s="102"/>
    </row>
    <row r="17" spans="1:14" x14ac:dyDescent="0.25">
      <c r="A17" s="94"/>
      <c r="B17" s="188" t="s">
        <v>35</v>
      </c>
      <c r="C17" s="189"/>
      <c r="D17" s="190"/>
      <c r="E17" s="191"/>
      <c r="F17" s="191"/>
      <c r="G17" s="191"/>
      <c r="H17" s="191"/>
      <c r="I17" s="191"/>
      <c r="J17" s="192"/>
      <c r="K17" s="105"/>
      <c r="L17" s="106"/>
      <c r="M17" s="107"/>
      <c r="N17" s="94"/>
    </row>
    <row r="18" spans="1:14" x14ac:dyDescent="0.25">
      <c r="A18" s="94"/>
      <c r="B18" s="188" t="s">
        <v>35</v>
      </c>
      <c r="C18" s="189"/>
      <c r="D18" s="190"/>
      <c r="E18" s="191"/>
      <c r="F18" s="191"/>
      <c r="G18" s="191"/>
      <c r="H18" s="191"/>
      <c r="I18" s="191"/>
      <c r="J18" s="192"/>
      <c r="K18" s="105"/>
      <c r="L18" s="106"/>
      <c r="M18" s="107"/>
      <c r="N18" s="94"/>
    </row>
    <row r="19" spans="1:14" x14ac:dyDescent="0.25">
      <c r="A19" s="94"/>
      <c r="B19" s="188" t="s">
        <v>35</v>
      </c>
      <c r="C19" s="189"/>
      <c r="D19" s="190"/>
      <c r="E19" s="191"/>
      <c r="F19" s="191"/>
      <c r="G19" s="191"/>
      <c r="H19" s="191"/>
      <c r="I19" s="191"/>
      <c r="J19" s="192"/>
      <c r="K19" s="105"/>
      <c r="L19" s="106"/>
      <c r="M19" s="107"/>
      <c r="N19" s="94"/>
    </row>
    <row r="20" spans="1:14" x14ac:dyDescent="0.25">
      <c r="A20" s="94"/>
      <c r="B20" s="188" t="s">
        <v>35</v>
      </c>
      <c r="C20" s="189"/>
      <c r="D20" s="190"/>
      <c r="E20" s="191"/>
      <c r="F20" s="191"/>
      <c r="G20" s="191"/>
      <c r="H20" s="191"/>
      <c r="I20" s="191"/>
      <c r="J20" s="192"/>
      <c r="K20" s="105"/>
      <c r="L20" s="106"/>
      <c r="M20" s="107"/>
      <c r="N20" s="94"/>
    </row>
    <row r="21" spans="1:14" x14ac:dyDescent="0.25">
      <c r="A21" s="94"/>
      <c r="B21" s="188" t="s">
        <v>36</v>
      </c>
      <c r="C21" s="189"/>
      <c r="D21" s="190"/>
      <c r="E21" s="191"/>
      <c r="F21" s="191"/>
      <c r="G21" s="191"/>
      <c r="H21" s="191"/>
      <c r="I21" s="191"/>
      <c r="J21" s="192"/>
      <c r="K21" s="105"/>
      <c r="L21" s="106"/>
      <c r="M21" s="107"/>
      <c r="N21" s="94"/>
    </row>
    <row r="22" spans="1:14" x14ac:dyDescent="0.25">
      <c r="A22" s="94"/>
      <c r="B22" s="188" t="s">
        <v>36</v>
      </c>
      <c r="C22" s="189"/>
      <c r="D22" s="190"/>
      <c r="E22" s="191"/>
      <c r="F22" s="191"/>
      <c r="G22" s="191"/>
      <c r="H22" s="191"/>
      <c r="I22" s="191"/>
      <c r="J22" s="192"/>
      <c r="K22" s="105"/>
      <c r="L22" s="106"/>
      <c r="M22" s="107"/>
      <c r="N22" s="94"/>
    </row>
    <row r="23" spans="1:14" x14ac:dyDescent="0.25">
      <c r="A23" s="94"/>
      <c r="B23" s="188" t="s">
        <v>36</v>
      </c>
      <c r="C23" s="189"/>
      <c r="D23" s="190"/>
      <c r="E23" s="191"/>
      <c r="F23" s="191"/>
      <c r="G23" s="191"/>
      <c r="H23" s="191"/>
      <c r="I23" s="191"/>
      <c r="J23" s="192"/>
      <c r="K23" s="105"/>
      <c r="L23" s="106"/>
      <c r="M23" s="107"/>
      <c r="N23" s="94"/>
    </row>
    <row r="24" spans="1:14" x14ac:dyDescent="0.25">
      <c r="A24" s="94"/>
      <c r="B24" s="188" t="s">
        <v>36</v>
      </c>
      <c r="C24" s="189"/>
      <c r="D24" s="190"/>
      <c r="E24" s="191"/>
      <c r="F24" s="191"/>
      <c r="G24" s="191"/>
      <c r="H24" s="191"/>
      <c r="I24" s="191"/>
      <c r="J24" s="192"/>
      <c r="K24" s="105"/>
      <c r="L24" s="106"/>
      <c r="M24" s="107"/>
      <c r="N24" s="94"/>
    </row>
    <row r="25" spans="1:14" x14ac:dyDescent="0.25">
      <c r="A25" s="94"/>
      <c r="B25" s="188" t="s">
        <v>36</v>
      </c>
      <c r="C25" s="189"/>
      <c r="D25" s="198"/>
      <c r="E25" s="199"/>
      <c r="F25" s="199"/>
      <c r="G25" s="199"/>
      <c r="H25" s="199"/>
      <c r="I25" s="199"/>
      <c r="J25" s="200"/>
      <c r="K25" s="108"/>
      <c r="L25" s="106"/>
      <c r="M25" s="107"/>
      <c r="N25" s="94"/>
    </row>
    <row r="26" spans="1:14" x14ac:dyDescent="0.25">
      <c r="A26" s="94"/>
      <c r="B26" s="201"/>
      <c r="C26" s="202"/>
      <c r="D26" s="203"/>
      <c r="E26" s="204"/>
      <c r="F26" s="204"/>
      <c r="G26" s="204"/>
      <c r="H26" s="204"/>
      <c r="I26" s="204"/>
      <c r="J26" s="205"/>
      <c r="K26" s="109"/>
      <c r="L26" s="106"/>
      <c r="M26" s="109">
        <f>SUM(K17:K25)</f>
        <v>0</v>
      </c>
      <c r="N26" s="94"/>
    </row>
    <row r="27" spans="1:14" x14ac:dyDescent="0.25">
      <c r="A27" s="94"/>
      <c r="B27" s="206"/>
      <c r="C27" s="207"/>
      <c r="D27" s="208"/>
      <c r="E27" s="209"/>
      <c r="F27" s="209"/>
      <c r="G27" s="209"/>
      <c r="H27" s="209"/>
      <c r="I27" s="209"/>
      <c r="J27" s="210"/>
      <c r="K27" s="107"/>
      <c r="L27" s="106"/>
      <c r="M27" s="107"/>
      <c r="N27" s="94"/>
    </row>
    <row r="28" spans="1:14" ht="18.75" x14ac:dyDescent="0.25">
      <c r="A28" s="94"/>
      <c r="B28" s="211" t="s">
        <v>14</v>
      </c>
      <c r="C28" s="212"/>
      <c r="D28" s="208"/>
      <c r="E28" s="209"/>
      <c r="F28" s="209"/>
      <c r="G28" s="209"/>
      <c r="H28" s="209"/>
      <c r="I28" s="209"/>
      <c r="J28" s="210"/>
      <c r="K28" s="107"/>
      <c r="L28" s="106"/>
      <c r="M28" s="107"/>
      <c r="N28" s="94"/>
    </row>
    <row r="29" spans="1:14" x14ac:dyDescent="0.25">
      <c r="A29" s="94"/>
      <c r="B29" s="188" t="s">
        <v>37</v>
      </c>
      <c r="C29" s="189"/>
      <c r="D29" s="190"/>
      <c r="E29" s="191"/>
      <c r="F29" s="191"/>
      <c r="G29" s="191"/>
      <c r="H29" s="191"/>
      <c r="I29" s="191"/>
      <c r="J29" s="192"/>
      <c r="K29" s="105"/>
      <c r="L29" s="106"/>
      <c r="M29" s="107"/>
      <c r="N29" s="94"/>
    </row>
    <row r="30" spans="1:14" x14ac:dyDescent="0.25">
      <c r="A30" s="94"/>
      <c r="B30" s="188" t="s">
        <v>38</v>
      </c>
      <c r="C30" s="189"/>
      <c r="D30" s="190"/>
      <c r="E30" s="191"/>
      <c r="F30" s="191"/>
      <c r="G30" s="191"/>
      <c r="H30" s="191"/>
      <c r="I30" s="191"/>
      <c r="J30" s="192"/>
      <c r="K30" s="105"/>
      <c r="L30" s="106"/>
      <c r="M30" s="107"/>
      <c r="N30" s="94"/>
    </row>
    <row r="31" spans="1:14" x14ac:dyDescent="0.25">
      <c r="A31" s="94"/>
      <c r="B31" s="188" t="s">
        <v>39</v>
      </c>
      <c r="C31" s="189"/>
      <c r="D31" s="190"/>
      <c r="E31" s="191"/>
      <c r="F31" s="191"/>
      <c r="G31" s="191"/>
      <c r="H31" s="191"/>
      <c r="I31" s="191"/>
      <c r="J31" s="192"/>
      <c r="K31" s="105"/>
      <c r="L31" s="106"/>
      <c r="M31" s="107"/>
      <c r="N31" s="94"/>
    </row>
    <row r="32" spans="1:14" x14ac:dyDescent="0.25">
      <c r="A32" s="94"/>
      <c r="B32" s="188" t="s">
        <v>40</v>
      </c>
      <c r="C32" s="189"/>
      <c r="D32" s="190"/>
      <c r="E32" s="191"/>
      <c r="F32" s="191"/>
      <c r="G32" s="191"/>
      <c r="H32" s="191"/>
      <c r="I32" s="191"/>
      <c r="J32" s="192"/>
      <c r="K32" s="105"/>
      <c r="L32" s="106"/>
      <c r="M32" s="107"/>
      <c r="N32" s="94"/>
    </row>
    <row r="33" spans="1:14" x14ac:dyDescent="0.25">
      <c r="A33" s="94"/>
      <c r="B33" s="188" t="s">
        <v>40</v>
      </c>
      <c r="C33" s="189"/>
      <c r="D33" s="190"/>
      <c r="E33" s="191"/>
      <c r="F33" s="191"/>
      <c r="G33" s="191"/>
      <c r="H33" s="191"/>
      <c r="I33" s="191"/>
      <c r="J33" s="192"/>
      <c r="K33" s="105"/>
      <c r="L33" s="106"/>
      <c r="M33" s="107"/>
      <c r="N33" s="94"/>
    </row>
    <row r="34" spans="1:14" x14ac:dyDescent="0.25">
      <c r="A34" s="94"/>
      <c r="B34" s="188" t="s">
        <v>40</v>
      </c>
      <c r="C34" s="189"/>
      <c r="D34" s="190"/>
      <c r="E34" s="191"/>
      <c r="F34" s="191"/>
      <c r="G34" s="191"/>
      <c r="H34" s="191"/>
      <c r="I34" s="191"/>
      <c r="J34" s="192"/>
      <c r="K34" s="105"/>
      <c r="L34" s="106"/>
      <c r="M34" s="107"/>
      <c r="N34" s="94"/>
    </row>
    <row r="35" spans="1:14" x14ac:dyDescent="0.25">
      <c r="A35" s="94"/>
      <c r="B35" s="188" t="s">
        <v>40</v>
      </c>
      <c r="C35" s="189"/>
      <c r="D35" s="190"/>
      <c r="E35" s="191"/>
      <c r="F35" s="191"/>
      <c r="G35" s="191"/>
      <c r="H35" s="191"/>
      <c r="I35" s="191"/>
      <c r="J35" s="192"/>
      <c r="K35" s="105"/>
      <c r="L35" s="106"/>
      <c r="M35" s="107"/>
      <c r="N35" s="94"/>
    </row>
    <row r="36" spans="1:14" x14ac:dyDescent="0.25">
      <c r="A36" s="94"/>
      <c r="B36" s="188" t="s">
        <v>40</v>
      </c>
      <c r="C36" s="189"/>
      <c r="D36" s="190"/>
      <c r="E36" s="191"/>
      <c r="F36" s="191"/>
      <c r="G36" s="191"/>
      <c r="H36" s="191"/>
      <c r="I36" s="191"/>
      <c r="J36" s="192"/>
      <c r="K36" s="105"/>
      <c r="L36" s="106"/>
      <c r="M36" s="107"/>
      <c r="N36" s="94"/>
    </row>
    <row r="37" spans="1:14" x14ac:dyDescent="0.25">
      <c r="A37" s="94"/>
      <c r="B37" s="188" t="s">
        <v>40</v>
      </c>
      <c r="C37" s="189"/>
      <c r="D37" s="190"/>
      <c r="E37" s="191"/>
      <c r="F37" s="191"/>
      <c r="G37" s="191"/>
      <c r="H37" s="191"/>
      <c r="I37" s="191"/>
      <c r="J37" s="192"/>
      <c r="K37" s="105"/>
      <c r="L37" s="106"/>
      <c r="M37" s="107"/>
      <c r="N37" s="94"/>
    </row>
    <row r="38" spans="1:14" x14ac:dyDescent="0.25">
      <c r="A38" s="94"/>
      <c r="B38" s="188" t="s">
        <v>40</v>
      </c>
      <c r="C38" s="189"/>
      <c r="D38" s="190"/>
      <c r="E38" s="191"/>
      <c r="F38" s="191"/>
      <c r="G38" s="191"/>
      <c r="H38" s="191"/>
      <c r="I38" s="191"/>
      <c r="J38" s="192"/>
      <c r="K38" s="105"/>
      <c r="L38" s="106"/>
      <c r="M38" s="107"/>
      <c r="N38" s="94"/>
    </row>
    <row r="39" spans="1:14" x14ac:dyDescent="0.25">
      <c r="A39" s="94"/>
      <c r="B39" s="188" t="s">
        <v>40</v>
      </c>
      <c r="C39" s="189"/>
      <c r="D39" s="190"/>
      <c r="E39" s="191"/>
      <c r="F39" s="191"/>
      <c r="G39" s="191"/>
      <c r="H39" s="191"/>
      <c r="I39" s="191"/>
      <c r="J39" s="192"/>
      <c r="K39" s="105"/>
      <c r="L39" s="106"/>
      <c r="M39" s="107"/>
      <c r="N39" s="94"/>
    </row>
    <row r="40" spans="1:14" x14ac:dyDescent="0.25">
      <c r="A40" s="94"/>
      <c r="B40" s="188" t="s">
        <v>40</v>
      </c>
      <c r="C40" s="189"/>
      <c r="D40" s="190"/>
      <c r="E40" s="191"/>
      <c r="F40" s="191"/>
      <c r="G40" s="191"/>
      <c r="H40" s="191"/>
      <c r="I40" s="191"/>
      <c r="J40" s="192"/>
      <c r="K40" s="105"/>
      <c r="L40" s="106"/>
      <c r="M40" s="107"/>
      <c r="N40" s="94"/>
    </row>
    <row r="41" spans="1:14" x14ac:dyDescent="0.25">
      <c r="A41" s="94"/>
      <c r="B41" s="188" t="s">
        <v>40</v>
      </c>
      <c r="C41" s="189"/>
      <c r="D41" s="190"/>
      <c r="E41" s="191"/>
      <c r="F41" s="191"/>
      <c r="G41" s="191"/>
      <c r="H41" s="191"/>
      <c r="I41" s="191"/>
      <c r="J41" s="192"/>
      <c r="K41" s="105"/>
      <c r="L41" s="106"/>
      <c r="M41" s="107"/>
      <c r="N41" s="94"/>
    </row>
    <row r="42" spans="1:14" x14ac:dyDescent="0.25">
      <c r="A42" s="94"/>
      <c r="B42" s="201"/>
      <c r="C42" s="202"/>
      <c r="D42" s="203"/>
      <c r="E42" s="204"/>
      <c r="F42" s="204"/>
      <c r="G42" s="204"/>
      <c r="H42" s="204"/>
      <c r="I42" s="204"/>
      <c r="J42" s="205"/>
      <c r="K42" s="109"/>
      <c r="L42" s="106"/>
      <c r="M42" s="109">
        <f>SUM(K29:K41)</f>
        <v>0</v>
      </c>
      <c r="N42" s="94"/>
    </row>
    <row r="43" spans="1:14" x14ac:dyDescent="0.25">
      <c r="A43" s="94"/>
      <c r="B43" s="94"/>
      <c r="C43" s="94"/>
      <c r="D43" s="98"/>
      <c r="E43" s="94"/>
      <c r="F43" s="94"/>
      <c r="G43" s="94"/>
      <c r="H43" s="94"/>
      <c r="I43" s="94"/>
      <c r="J43" s="94"/>
      <c r="K43" s="106"/>
      <c r="L43" s="106"/>
      <c r="M43" s="106"/>
      <c r="N43" s="94"/>
    </row>
    <row r="44" spans="1:14" ht="21.75" customHeight="1" thickBot="1" x14ac:dyDescent="0.3">
      <c r="A44" s="94"/>
      <c r="B44" s="94"/>
      <c r="C44" s="94"/>
      <c r="E44" s="133"/>
      <c r="F44" s="133"/>
      <c r="G44" s="214" t="s">
        <v>54</v>
      </c>
      <c r="H44" s="214"/>
      <c r="I44" s="214"/>
      <c r="J44" s="214"/>
      <c r="K44" s="214"/>
      <c r="L44" s="215">
        <f>M26-M42</f>
        <v>0</v>
      </c>
      <c r="M44" s="215"/>
      <c r="N44" s="94"/>
    </row>
    <row r="45" spans="1:14" ht="15.75" thickTop="1" x14ac:dyDescent="0.25"/>
  </sheetData>
  <mergeCells count="70">
    <mergeCell ref="L44:M44"/>
    <mergeCell ref="B40:C40"/>
    <mergeCell ref="D40:J40"/>
    <mergeCell ref="B41:C41"/>
    <mergeCell ref="D41:J41"/>
    <mergeCell ref="B42:C42"/>
    <mergeCell ref="D42:J42"/>
    <mergeCell ref="G44:K44"/>
    <mergeCell ref="B37:C37"/>
    <mergeCell ref="D37:J37"/>
    <mergeCell ref="B38:C38"/>
    <mergeCell ref="D38:J38"/>
    <mergeCell ref="B39:C39"/>
    <mergeCell ref="D39:J39"/>
    <mergeCell ref="B34:C34"/>
    <mergeCell ref="D34:J34"/>
    <mergeCell ref="B35:C35"/>
    <mergeCell ref="D35:J35"/>
    <mergeCell ref="B36:C36"/>
    <mergeCell ref="D36:J36"/>
    <mergeCell ref="B31:C31"/>
    <mergeCell ref="D31:J31"/>
    <mergeCell ref="B32:C32"/>
    <mergeCell ref="D32:J32"/>
    <mergeCell ref="B33:C33"/>
    <mergeCell ref="D33:J33"/>
    <mergeCell ref="B28:C28"/>
    <mergeCell ref="D28:J28"/>
    <mergeCell ref="B29:C29"/>
    <mergeCell ref="D29:J29"/>
    <mergeCell ref="B30:C30"/>
    <mergeCell ref="D30:J30"/>
    <mergeCell ref="B25:C25"/>
    <mergeCell ref="D25:J25"/>
    <mergeCell ref="B26:C26"/>
    <mergeCell ref="D26:J26"/>
    <mergeCell ref="B27:C27"/>
    <mergeCell ref="D27:J27"/>
    <mergeCell ref="B22:C22"/>
    <mergeCell ref="D22:J22"/>
    <mergeCell ref="B23:C23"/>
    <mergeCell ref="D23:J23"/>
    <mergeCell ref="B24:C24"/>
    <mergeCell ref="D24:J24"/>
    <mergeCell ref="B19:C19"/>
    <mergeCell ref="D19:J19"/>
    <mergeCell ref="B20:C20"/>
    <mergeCell ref="D20:J20"/>
    <mergeCell ref="B21:C21"/>
    <mergeCell ref="D21:J21"/>
    <mergeCell ref="B18:C18"/>
    <mergeCell ref="D18:J18"/>
    <mergeCell ref="B10:D10"/>
    <mergeCell ref="E10:M10"/>
    <mergeCell ref="B11:D11"/>
    <mergeCell ref="E11:M11"/>
    <mergeCell ref="B12:D12"/>
    <mergeCell ref="E12:M12"/>
    <mergeCell ref="B13:D13"/>
    <mergeCell ref="B16:C16"/>
    <mergeCell ref="D16:J16"/>
    <mergeCell ref="B17:C17"/>
    <mergeCell ref="D17:J17"/>
    <mergeCell ref="B9:D9"/>
    <mergeCell ref="E9:M9"/>
    <mergeCell ref="B2:H4"/>
    <mergeCell ref="B7:D7"/>
    <mergeCell ref="E7:M7"/>
    <mergeCell ref="B8:D8"/>
    <mergeCell ref="E8:M8"/>
  </mergeCells>
  <pageMargins left="0.7" right="0.7" top="0.75" bottom="0.75" header="0.3" footer="0.3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Annex II</vt:lpstr>
      <vt:lpstr>Annex III</vt:lpstr>
      <vt:lpstr>Annex IIIb</vt:lpstr>
      <vt:lpstr>Anex IV</vt:lpstr>
      <vt:lpstr>Anex V</vt:lpstr>
      <vt:lpstr>'Anex IV'!Print_Area</vt:lpstr>
      <vt:lpstr>'Anex V'!Print_Area</vt:lpstr>
      <vt:lpstr>'Annex II'!Print_Area</vt:lpstr>
      <vt:lpstr>'Annex III'!Print_Area</vt:lpstr>
      <vt:lpstr>'Annex IIIb'!Print_Area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Konstantinos Baros</dc:creator>
  <cp:lastModifiedBy>Chrissa Serefidou</cp:lastModifiedBy>
  <cp:lastPrinted>2015-11-16T14:39:58Z</cp:lastPrinted>
  <dcterms:created xsi:type="dcterms:W3CDTF">2015-07-08T12:49:15Z</dcterms:created>
  <dcterms:modified xsi:type="dcterms:W3CDTF">2016-02-05T13:22:17Z</dcterms:modified>
</cp:coreProperties>
</file>